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Приложение 2 2021 год" sheetId="11" r:id="rId1"/>
  </sheets>
  <calcPr calcId="152511"/>
</workbook>
</file>

<file path=xl/calcChain.xml><?xml version="1.0" encoding="utf-8"?>
<calcChain xmlns="http://schemas.openxmlformats.org/spreadsheetml/2006/main">
  <c r="D16" i="11" l="1"/>
  <c r="D19" i="11" l="1"/>
  <c r="D18" i="11" l="1"/>
  <c r="U16" i="11"/>
  <c r="T16" i="11"/>
  <c r="J22" i="11"/>
  <c r="S22" i="11"/>
  <c r="P22" i="11"/>
  <c r="M22" i="11"/>
  <c r="G22" i="11"/>
  <c r="D22" i="11" s="1"/>
  <c r="D20" i="11"/>
  <c r="F19" i="11"/>
  <c r="E19" i="11"/>
  <c r="M16" i="11"/>
  <c r="D26" i="11"/>
  <c r="D24" i="11"/>
  <c r="E24" i="11"/>
  <c r="S16" i="11" l="1"/>
  <c r="S15" i="11" s="1"/>
  <c r="J16" i="11"/>
  <c r="G16" i="11"/>
  <c r="D37" i="11" l="1"/>
  <c r="D28" i="11"/>
  <c r="D32" i="11"/>
  <c r="O17" i="11" l="1"/>
  <c r="N17" i="11"/>
  <c r="L17" i="11"/>
  <c r="K17" i="11"/>
  <c r="F27" i="11"/>
  <c r="R17" i="11" l="1"/>
  <c r="R16" i="11" s="1"/>
  <c r="Q17" i="11"/>
  <c r="Q16" i="11" s="1"/>
  <c r="P15" i="11" s="1"/>
  <c r="R22" i="11"/>
  <c r="Q22" i="11"/>
  <c r="O22" i="11"/>
  <c r="O16" i="11" s="1"/>
  <c r="N22" i="11"/>
  <c r="N16" i="11" s="1"/>
  <c r="L22" i="11"/>
  <c r="L16" i="11" s="1"/>
  <c r="K22" i="11"/>
  <c r="K16" i="11" s="1"/>
  <c r="J15" i="11" s="1"/>
  <c r="I22" i="11"/>
  <c r="H22" i="11"/>
  <c r="M15" i="11" l="1"/>
  <c r="E22" i="11"/>
  <c r="F22" i="11"/>
  <c r="I17" i="11"/>
  <c r="H17" i="11"/>
  <c r="F38" i="11"/>
  <c r="E38" i="11"/>
  <c r="F37" i="11"/>
  <c r="E37" i="11"/>
  <c r="F36" i="11"/>
  <c r="E36" i="11"/>
  <c r="E35" i="11"/>
  <c r="F34" i="11"/>
  <c r="F33" i="11"/>
  <c r="F32" i="11"/>
  <c r="F31" i="11"/>
  <c r="F29" i="11"/>
  <c r="F30" i="11"/>
  <c r="F28" i="11"/>
  <c r="E28" i="11"/>
  <c r="F26" i="11"/>
  <c r="F25" i="11"/>
  <c r="E25" i="11"/>
  <c r="F24" i="11"/>
  <c r="F17" i="11" l="1"/>
  <c r="F16" i="11" s="1"/>
  <c r="I16" i="11"/>
  <c r="H16" i="11"/>
  <c r="G15" i="11" s="1"/>
  <c r="D15" i="11" s="1"/>
  <c r="E17" i="11"/>
  <c r="E16" i="11" s="1"/>
</calcChain>
</file>

<file path=xl/sharedStrings.xml><?xml version="1.0" encoding="utf-8"?>
<sst xmlns="http://schemas.openxmlformats.org/spreadsheetml/2006/main" count="103" uniqueCount="72">
  <si>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</si>
  <si>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</si>
  <si>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</si>
  <si>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</si>
  <si>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</si>
  <si>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</si>
  <si>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Управление образования</t>
  </si>
  <si>
    <t xml:space="preserve">Отдел физической культуры и спорта      </t>
  </si>
  <si>
    <t xml:space="preserve">Отдел физической культуры и спорта </t>
  </si>
  <si>
    <t xml:space="preserve"> № п/п</t>
  </si>
  <si>
    <t>Информация</t>
  </si>
  <si>
    <t>2.</t>
  </si>
  <si>
    <t>3.</t>
  </si>
  <si>
    <t>1.</t>
  </si>
  <si>
    <t>Средства бюджета ПМР (тыс. руб.)</t>
  </si>
  <si>
    <t>Средства бюджета ПМР(тыс. руб.)</t>
  </si>
  <si>
    <t>Средства краевого бюджета (тыс. руб.)</t>
  </si>
  <si>
    <t xml:space="preserve">Отдел физической культуры и спорта Пожарского МР   </t>
  </si>
  <si>
    <t xml:space="preserve">     администрации Пожарского муниципального района </t>
  </si>
  <si>
    <t xml:space="preserve">о ресурсном обеспечении реализации муниципальной программы «Укрепление общественного здоровья населения 
Пожарского муниципального района» на 2021-2025 годы
</t>
  </si>
  <si>
    <t>Средства федерального бюджета(тыс. руб.)</t>
  </si>
  <si>
    <t xml:space="preserve">муниципальная программа «Укрепление общественного здоровья населения 
Пожарского муниципального района» на 2021-2025 годы
</t>
  </si>
  <si>
    <t>Управление культуры и молодежной политики</t>
  </si>
  <si>
    <t>Администрация Пожарского муниципального района</t>
  </si>
  <si>
    <t>КГБУЗ «Пожарская центральная районная больница»</t>
  </si>
  <si>
    <t>некоммерческие, общественные организации</t>
  </si>
  <si>
    <t>Создание  рабочей группы  по разработке комплекса мер по движению за здоровый образ жизни в Пожарском муниципальном районе</t>
  </si>
  <si>
    <t>2. Проведение конкурса среди организаций Пожарского муниципального района всех форм собственности на определение лучшей организации, которая внедрила корпоративную программу укрепления здоровья сотрудников на рабочем месте</t>
  </si>
  <si>
    <t>Выявление уровня потребления алкоголя населением, табакокурения табака и потребления иной никотинсодержащей продукции</t>
  </si>
  <si>
    <t>Мониторинг физической активности граждан</t>
  </si>
  <si>
    <t>4.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</si>
  <si>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</si>
  <si>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5.</t>
  </si>
  <si>
    <t>Изготовление и распространение наглядной агитации (листовок, буклетов, календарей) санитарно-просветительской направленности и здорового образа жизни</t>
  </si>
  <si>
    <t>6.</t>
  </si>
  <si>
    <t>Отдел физической культуры и спорта</t>
  </si>
  <si>
    <t>Обеспечение размещения в учреждениях на информационных стендах наглядной агитации санитарно-просветительской направленности и здорового образа жизни</t>
  </si>
  <si>
    <t>7.</t>
  </si>
  <si>
    <t>Систематическое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</si>
  <si>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>8.</t>
  </si>
  <si>
    <t>Организация выставок, видео-лекториев</t>
  </si>
  <si>
    <t>9.</t>
  </si>
  <si>
    <t>Создание пешеходного и велосипедного маршрута по территории Пожарского муниципального района</t>
  </si>
  <si>
    <t>10.</t>
  </si>
  <si>
    <t>Строительство/обустройство открытых плоскостных сооружений для занятий физической культурой и спортом (учет финансирования мероприятий по данному мероприятию проходит по программам национального проекта в области ФКиС)</t>
  </si>
  <si>
    <t>11.</t>
  </si>
  <si>
    <t>Благоустройство зелёных зон (парков, скверов, придомовых территорий)</t>
  </si>
  <si>
    <t>12.</t>
  </si>
  <si>
    <t>Проведение лекций, бесед, классных часов опросов (анкетирования) среди детей, подростков и их родителей о пагубном влиянии вредных привычек (табакокурения, потребление алкоголя, наркотиков, неправильное питание) с привлечением врачей педиатров, психиатров, наркологов, сотрудников полиции</t>
  </si>
  <si>
    <t>13.</t>
  </si>
  <si>
    <t>14.</t>
  </si>
  <si>
    <t>Организация и проведение летней оздоровительной кампании, в том числе спортивных походов и пеших экскурсий</t>
  </si>
  <si>
    <t>15.</t>
  </si>
  <si>
    <t>Проведение ежегодных профилактических медицинских осмотров детей школьного возраста, в том числе на предмет выявления лиц, допускающих немедицинское потребление наркотических средств и психотропных веществ</t>
  </si>
  <si>
    <t>16.</t>
  </si>
  <si>
    <t>Организация ежегодных массовых профилактических акций, направленных на формирование здорового образа жизни(Мероприятия реализуются в рамках муниципальной   программы «Молодежь Пожарского района 2020 - 2023 годы»)финансирование не требуется</t>
  </si>
  <si>
    <t>17.</t>
  </si>
  <si>
    <t>18.</t>
  </si>
  <si>
    <t>Проведение ежегодной диспансеризации молодёжи и старшего поколения для выявления заболеваемости</t>
  </si>
  <si>
    <t>19.</t>
  </si>
  <si>
    <t>Организация консультаций по вопросам отказа от табакокурения в наркологическом кабинете в КГБУЗ «Пожарская ЦРБ»</t>
  </si>
  <si>
    <t>20.</t>
  </si>
  <si>
    <t>Формирование коллективов физкультурно-спортивной направленности по месту жительства граждан</t>
  </si>
  <si>
    <t>21.</t>
  </si>
  <si>
    <t xml:space="preserve">Проведение тематических конкурсов по пропаганде ЗОЖ среди детей, подростков и их родителей финансирование не требуется
(Мероприятия реализуются в рамках муниципальной   программы «Молодежь Пожарского района 2020 - 2023 годы»)
 </t>
  </si>
  <si>
    <t xml:space="preserve">Управление образования            </t>
  </si>
  <si>
    <t>Приложение 2</t>
  </si>
  <si>
    <t xml:space="preserve">     к муниципальной программе «Укрепление общественного</t>
  </si>
  <si>
    <t>здоровья населения Пожарского муниципального района</t>
  </si>
  <si>
    <t xml:space="preserve">     на 2021-2025 годы», утвержденной  постановлением</t>
  </si>
  <si>
    <t xml:space="preserve">             от "______" ____________2020 года № _______</t>
  </si>
  <si>
    <t>от «_26_» _октября_ 2020 года № _675-па_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</si>
</sst>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"/>
    <numFmt numFmtId="166" formatCode="0.0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2" borderId="0" xfId="0" applyFill="1"/>
    <xf numFmtId="0" fontId="1" fillId="0" borderId="5" xfId="0" applyFont="1" applyFill="1" applyBorder="1" applyAlignment="1">
      <alignment textRotation="90" wrapText="1"/>
    </xf>
    <xf numFmtId="0" fontId="1" fillId="0" borderId="3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5" fillId="0" borderId="0" xfId="0" applyFont="1"/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vertical="top" wrapText="1"/>
    </xf>
    <xf numFmtId="0" fontId="5" fillId="0" borderId="0" xfId="0" applyFont="1" applyFill="1" applyAlignment="1"/>
    <xf numFmtId="0" fontId="6" fillId="0" borderId="0" xfId="0" applyNumberFormat="1" applyFont="1" applyBorder="1"/>
    <xf numFmtId="0" fontId="6" fillId="0" borderId="0" xfId="0" applyFont="1" applyBorder="1"/>
    <xf numFmtId="0" fontId="6" fillId="0" borderId="0" xfId="0" applyFont="1" applyFill="1" applyBorder="1"/>
    <xf numFmtId="0" fontId="6" fillId="0" borderId="0" xfId="0" applyFont="1" applyFill="1"/>
    <xf numFmtId="0" fontId="4" fillId="0" borderId="0" xfId="0" applyFont="1" applyFill="1" applyBorder="1" applyAlignment="1">
      <alignment horizontal="left" indent="15"/>
    </xf>
    <xf numFmtId="0" fontId="6" fillId="0" borderId="0" xfId="0" applyFont="1"/>
    <xf numFmtId="0" fontId="4" fillId="2" borderId="0" xfId="0" applyFont="1" applyFill="1" applyBorder="1" applyAlignment="1"/>
    <xf numFmtId="0" fontId="6" fillId="0" borderId="0" xfId="0" applyNumberFormat="1" applyFont="1"/>
    <xf numFmtId="0" fontId="4" fillId="0" borderId="0" xfId="0" applyFont="1" applyFill="1" applyAlignment="1"/>
    <xf numFmtId="0" fontId="4" fillId="0" borderId="0" xfId="0" applyNumberFormat="1" applyFont="1" applyAlignment="1">
      <alignment horizontal="center"/>
    </xf>
    <xf numFmtId="0" fontId="6" fillId="2" borderId="0" xfId="0" applyFont="1" applyFill="1"/>
    <xf numFmtId="0" fontId="1" fillId="0" borderId="1" xfId="0" applyNumberFormat="1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vertical="top" wrapText="1"/>
    </xf>
    <xf numFmtId="0" fontId="4" fillId="0" borderId="4" xfId="0" applyNumberFormat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0" borderId="0" xfId="0" applyFont="1" applyFill="1" applyAlignment="1"/>
    <xf numFmtId="0" fontId="0" fillId="0" borderId="1" xfId="0" applyBorder="1"/>
    <xf numFmtId="0" fontId="1" fillId="2" borderId="3" xfId="0" applyFont="1" applyFill="1" applyBorder="1" applyAlignment="1">
      <alignment horizontal="center" textRotation="90" wrapText="1"/>
    </xf>
    <xf numFmtId="164" fontId="6" fillId="0" borderId="1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165" fontId="4" fillId="2" borderId="0" xfId="0" applyNumberFormat="1" applyFont="1" applyFill="1" applyBorder="1" applyAlignment="1"/>
    <xf numFmtId="164" fontId="4" fillId="2" borderId="3" xfId="0" applyNumberFormat="1" applyFont="1" applyFill="1" applyBorder="1" applyAlignment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center" wrapText="1"/>
    </xf>
    <xf numFmtId="0" fontId="10" fillId="0" borderId="0" xfId="1" applyFont="1" applyAlignment="1" applyProtection="1">
      <alignment wrapText="1"/>
    </xf>
    <xf numFmtId="0" fontId="4" fillId="0" borderId="5" xfId="0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wrapText="1"/>
    </xf>
    <xf numFmtId="165" fontId="6" fillId="0" borderId="0" xfId="0" applyNumberFormat="1" applyFont="1" applyFill="1"/>
    <xf numFmtId="2" fontId="4" fillId="2" borderId="0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 wrapText="1"/>
    </xf>
    <xf numFmtId="164" fontId="4" fillId="0" borderId="5" xfId="0" applyNumberFormat="1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/>
    </xf>
    <xf numFmtId="164" fontId="4" fillId="0" borderId="5" xfId="0" applyNumberFormat="1" applyFont="1" applyFill="1" applyBorder="1" applyAlignment="1">
      <alignment horizontal="center" vertical="top"/>
    </xf>
    <xf numFmtId="164" fontId="4" fillId="2" borderId="3" xfId="0" applyNumberFormat="1" applyFont="1" applyFill="1" applyBorder="1" applyAlignment="1">
      <alignment horizontal="center" vertical="top"/>
    </xf>
    <xf numFmtId="164" fontId="4" fillId="0" borderId="3" xfId="0" applyNumberFormat="1" applyFont="1" applyFill="1" applyBorder="1" applyAlignment="1">
      <alignment horizontal="center" vertical="top"/>
    </xf>
    <xf numFmtId="164" fontId="0" fillId="0" borderId="1" xfId="0" applyNumberFormat="1" applyBorder="1" applyAlignment="1">
      <alignment vertical="top"/>
    </xf>
    <xf numFmtId="164" fontId="0" fillId="2" borderId="3" xfId="0" applyNumberForma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164" fontId="0" fillId="0" borderId="1" xfId="0" applyNumberFormat="1" applyBorder="1" applyAlignment="1">
      <alignment horizontal="center" vertical="top"/>
    </xf>
    <xf numFmtId="164" fontId="1" fillId="0" borderId="3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/>
    <xf numFmtId="166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textRotation="90" wrapText="1"/>
    </xf>
    <xf numFmtId="0" fontId="1" fillId="0" borderId="5" xfId="0" applyFont="1" applyFill="1" applyBorder="1" applyAlignment="1">
      <alignment horizontal="center" textRotation="90" wrapText="1"/>
    </xf>
    <xf numFmtId="0" fontId="6" fillId="0" borderId="1" xfId="0" applyFont="1" applyFill="1" applyBorder="1" applyAlignment="1">
      <alignment vertical="top" wrapText="1"/>
    </xf>
    <xf numFmtId="0" fontId="4" fillId="0" borderId="0" xfId="0" applyNumberFormat="1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164" fontId="4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vertical="top" wrapText="1"/>
    </xf>
    <xf numFmtId="164" fontId="0" fillId="2" borderId="1" xfId="0" applyNumberFormat="1" applyFill="1" applyBorder="1" applyAlignment="1">
      <alignment vertical="top"/>
    </xf>
    <xf numFmtId="164" fontId="4" fillId="0" borderId="4" xfId="0" applyNumberFormat="1" applyFont="1" applyFill="1" applyBorder="1" applyAlignment="1">
      <alignment horizontal="center" vertical="top" wrapText="1"/>
    </xf>
    <xf numFmtId="164" fontId="4" fillId="2" borderId="4" xfId="0" applyNumberFormat="1" applyFont="1" applyFill="1" applyBorder="1" applyAlignment="1">
      <alignment horizontal="center" vertical="top" wrapText="1"/>
    </xf>
    <xf numFmtId="164" fontId="4" fillId="2" borderId="4" xfId="0" applyNumberFormat="1" applyFont="1" applyFill="1" applyBorder="1" applyAlignment="1">
      <alignment horizontal="center" vertical="top"/>
    </xf>
    <xf numFmtId="164" fontId="4" fillId="0" borderId="4" xfId="0" applyNumberFormat="1" applyFont="1" applyFill="1" applyBorder="1" applyAlignment="1">
      <alignment horizontal="center" vertical="top"/>
    </xf>
    <xf numFmtId="164" fontId="0" fillId="0" borderId="4" xfId="0" applyNumberFormat="1" applyBorder="1" applyAlignment="1">
      <alignment vertical="top"/>
    </xf>
    <xf numFmtId="0" fontId="6" fillId="2" borderId="1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11" fillId="0" borderId="0" xfId="0" applyFont="1"/>
    <xf numFmtId="164" fontId="8" fillId="0" borderId="6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64" fontId="1" fillId="2" borderId="6" xfId="0" applyNumberFormat="1" applyFont="1" applyFill="1" applyBorder="1" applyAlignment="1">
      <alignment horizontal="center" vertical="top" wrapText="1"/>
    </xf>
    <xf numFmtId="164" fontId="1" fillId="2" borderId="8" xfId="0" applyNumberFormat="1" applyFont="1" applyFill="1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3"/>
  <sheetViews>
    <sheetView tabSelected="1" topLeftCell="A7" zoomScale="78" zoomScaleNormal="78" workbookViewId="0">
      <pane ySplit="7" topLeftCell="A14" activePane="bottomLeft" state="frozen"/>
      <selection activeCell="A7" sqref="A7"/>
      <selection pane="bottomLeft" activeCell="Q7" sqref="Q7"/>
    </sheetView>
  </sheetViews>
  <sheetFormatPr defaultRowHeight="15" x14ac:dyDescent="0.25"/>
  <cols>
    <col min="1" max="1" width="6" customWidth="1"/>
    <col min="2" max="2" width="25.85546875" customWidth="1"/>
    <col min="3" max="3" width="14.28515625" customWidth="1"/>
    <col min="4" max="4" width="12.140625" bestFit="1" customWidth="1"/>
    <col min="5" max="5" width="10.85546875" customWidth="1"/>
    <col min="6" max="6" width="11.140625" customWidth="1"/>
    <col min="7" max="7" width="13.42578125" style="3" bestFit="1" customWidth="1"/>
    <col min="8" max="8" width="11.7109375" style="3" customWidth="1"/>
    <col min="9" max="9" width="9.5703125" style="3" bestFit="1" customWidth="1"/>
    <col min="10" max="10" width="10.7109375" style="3" customWidth="1"/>
    <col min="11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7109375" bestFit="1" customWidth="1"/>
    <col min="17" max="18" width="9.28515625" bestFit="1" customWidth="1"/>
  </cols>
  <sheetData>
    <row r="1" spans="1:21" ht="15.75" x14ac:dyDescent="0.25">
      <c r="A1" s="13"/>
      <c r="B1" s="14"/>
      <c r="C1" s="14"/>
      <c r="D1" s="15"/>
      <c r="E1" s="16"/>
      <c r="F1" s="17"/>
      <c r="G1" s="19"/>
      <c r="H1" s="19"/>
      <c r="I1" s="37"/>
      <c r="K1" s="82"/>
      <c r="L1" s="82"/>
      <c r="M1" s="82"/>
      <c r="N1" s="82"/>
      <c r="O1" s="18"/>
      <c r="P1" s="109" t="s">
        <v>66</v>
      </c>
      <c r="Q1" s="109"/>
    </row>
    <row r="2" spans="1:21" ht="15.75" x14ac:dyDescent="0.25">
      <c r="A2" s="13"/>
      <c r="B2" s="55"/>
      <c r="C2" s="14"/>
      <c r="D2" s="15"/>
      <c r="E2" s="16"/>
      <c r="F2" s="17"/>
      <c r="G2" s="19"/>
      <c r="H2" s="19"/>
      <c r="I2" s="37"/>
      <c r="J2" s="62"/>
      <c r="K2" s="66"/>
      <c r="L2" s="66"/>
      <c r="M2" s="9"/>
      <c r="N2" s="9"/>
      <c r="O2" s="18"/>
    </row>
    <row r="3" spans="1:21" ht="15.75" x14ac:dyDescent="0.25">
      <c r="A3" s="20"/>
      <c r="B3" s="18"/>
      <c r="C3" s="18"/>
      <c r="D3" s="16"/>
      <c r="E3" s="16"/>
      <c r="F3" s="16"/>
      <c r="G3" s="19"/>
      <c r="H3" s="19"/>
      <c r="J3" s="38"/>
      <c r="K3" s="39"/>
      <c r="L3" s="39"/>
      <c r="M3" s="38" t="s">
        <v>67</v>
      </c>
    </row>
    <row r="4" spans="1:21" ht="15.75" x14ac:dyDescent="0.25">
      <c r="A4" s="20"/>
      <c r="C4" s="18"/>
      <c r="D4" s="16"/>
      <c r="E4" s="16"/>
      <c r="F4" s="16"/>
      <c r="G4" s="61"/>
      <c r="H4" s="19"/>
      <c r="J4" s="38"/>
      <c r="K4" s="39"/>
      <c r="L4" s="39"/>
      <c r="M4" s="38" t="s">
        <v>68</v>
      </c>
      <c r="N4" s="39"/>
      <c r="O4" s="21"/>
    </row>
    <row r="5" spans="1:21" ht="15.75" x14ac:dyDescent="0.25">
      <c r="A5" s="20"/>
      <c r="B5" s="18"/>
      <c r="C5" s="18"/>
      <c r="D5" s="16"/>
      <c r="E5" s="16"/>
      <c r="F5" s="16"/>
      <c r="G5" s="19"/>
      <c r="H5" s="19"/>
      <c r="J5" s="38"/>
      <c r="K5" s="39"/>
      <c r="L5" s="39"/>
      <c r="M5" s="38" t="s">
        <v>69</v>
      </c>
      <c r="N5" s="39"/>
      <c r="O5" s="21"/>
    </row>
    <row r="6" spans="1:21" ht="15.75" x14ac:dyDescent="0.25">
      <c r="A6" s="20"/>
      <c r="B6" s="18"/>
      <c r="C6" s="18"/>
      <c r="D6" s="16"/>
      <c r="E6" s="16"/>
      <c r="F6" s="16"/>
      <c r="G6" s="19"/>
      <c r="H6" s="19"/>
      <c r="J6" s="38"/>
      <c r="K6" s="39"/>
      <c r="L6" s="39"/>
      <c r="M6" s="38" t="s">
        <v>18</v>
      </c>
      <c r="N6" s="39"/>
      <c r="O6" s="21"/>
    </row>
    <row r="7" spans="1:21" ht="15.75" x14ac:dyDescent="0.25">
      <c r="A7" s="20"/>
      <c r="B7" s="18"/>
      <c r="C7" s="18"/>
      <c r="D7" s="16"/>
      <c r="E7" s="16"/>
      <c r="F7" s="60"/>
      <c r="G7" s="19"/>
      <c r="H7" s="19"/>
      <c r="I7" s="37"/>
      <c r="K7" s="12"/>
      <c r="L7" s="12"/>
      <c r="M7" s="63" t="s">
        <v>70</v>
      </c>
      <c r="N7" s="102"/>
      <c r="O7" s="18"/>
      <c r="Q7" t="s">
        <v>71</v>
      </c>
    </row>
    <row r="8" spans="1:21" ht="13.5" customHeight="1" x14ac:dyDescent="0.25">
      <c r="A8" s="20"/>
      <c r="B8" s="18"/>
      <c r="C8" s="18"/>
      <c r="D8" s="16"/>
      <c r="E8" s="16"/>
      <c r="F8" s="60"/>
      <c r="G8" s="48"/>
      <c r="H8" s="19"/>
      <c r="I8" s="37"/>
      <c r="K8" s="12"/>
      <c r="L8" s="12"/>
      <c r="M8" s="63"/>
      <c r="O8" s="18"/>
    </row>
    <row r="9" spans="1:21" ht="15.75" x14ac:dyDescent="0.25">
      <c r="A9" s="110" t="s">
        <v>10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</row>
    <row r="10" spans="1:21" ht="30.75" customHeight="1" x14ac:dyDescent="0.25">
      <c r="A10" s="111" t="s">
        <v>19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</row>
    <row r="11" spans="1:21" x14ac:dyDescent="0.25">
      <c r="A11" s="22" t="s">
        <v>0</v>
      </c>
      <c r="B11" s="18"/>
      <c r="C11" s="18"/>
      <c r="D11" s="16"/>
      <c r="E11" s="16"/>
      <c r="F11" s="16"/>
      <c r="G11" s="23"/>
      <c r="H11" s="23"/>
      <c r="I11" s="23"/>
      <c r="J11" s="23"/>
      <c r="K11" s="16"/>
      <c r="L11" s="16"/>
      <c r="M11" s="18"/>
      <c r="N11" s="18"/>
      <c r="O11" s="18"/>
    </row>
    <row r="12" spans="1:21" x14ac:dyDescent="0.25">
      <c r="A12" s="113" t="s">
        <v>9</v>
      </c>
      <c r="B12" s="115" t="s">
        <v>1</v>
      </c>
      <c r="C12" s="117" t="s">
        <v>2</v>
      </c>
      <c r="D12" s="118" t="s">
        <v>3</v>
      </c>
      <c r="E12" s="119"/>
      <c r="F12" s="120"/>
      <c r="G12" s="121">
        <v>2021</v>
      </c>
      <c r="H12" s="122"/>
      <c r="I12" s="123"/>
      <c r="J12" s="124">
        <v>2022</v>
      </c>
      <c r="K12" s="125"/>
      <c r="L12" s="125"/>
      <c r="M12" s="125">
        <v>2023</v>
      </c>
      <c r="N12" s="125"/>
      <c r="O12" s="125"/>
      <c r="P12" s="118">
        <v>2024</v>
      </c>
      <c r="Q12" s="119"/>
      <c r="R12" s="120"/>
      <c r="S12" s="106">
        <v>2025</v>
      </c>
      <c r="T12" s="107"/>
      <c r="U12" s="108"/>
    </row>
    <row r="13" spans="1:21" ht="105.75" x14ac:dyDescent="0.25">
      <c r="A13" s="114"/>
      <c r="B13" s="116"/>
      <c r="C13" s="116"/>
      <c r="D13" s="4" t="s">
        <v>14</v>
      </c>
      <c r="E13" s="5" t="s">
        <v>16</v>
      </c>
      <c r="F13" s="4" t="s">
        <v>20</v>
      </c>
      <c r="G13" s="41" t="s">
        <v>14</v>
      </c>
      <c r="H13" s="41" t="s">
        <v>16</v>
      </c>
      <c r="I13" s="4" t="s">
        <v>20</v>
      </c>
      <c r="J13" s="10" t="s">
        <v>15</v>
      </c>
      <c r="K13" s="6" t="s">
        <v>16</v>
      </c>
      <c r="L13" s="4" t="s">
        <v>20</v>
      </c>
      <c r="M13" s="6" t="s">
        <v>15</v>
      </c>
      <c r="N13" s="6" t="s">
        <v>16</v>
      </c>
      <c r="O13" s="4" t="s">
        <v>20</v>
      </c>
      <c r="P13" s="41" t="s">
        <v>14</v>
      </c>
      <c r="Q13" s="5" t="s">
        <v>16</v>
      </c>
      <c r="R13" s="4" t="s">
        <v>20</v>
      </c>
      <c r="S13" s="86" t="s">
        <v>14</v>
      </c>
      <c r="T13" s="87" t="s">
        <v>16</v>
      </c>
      <c r="U13" s="4" t="s">
        <v>20</v>
      </c>
    </row>
    <row r="14" spans="1:21" x14ac:dyDescent="0.25">
      <c r="A14" s="24">
        <v>1</v>
      </c>
      <c r="B14" s="1">
        <v>2</v>
      </c>
      <c r="C14" s="1">
        <v>3</v>
      </c>
      <c r="D14" s="7">
        <v>7</v>
      </c>
      <c r="E14" s="8">
        <v>6</v>
      </c>
      <c r="F14" s="8"/>
      <c r="G14" s="11">
        <v>14</v>
      </c>
      <c r="H14" s="11">
        <v>15</v>
      </c>
      <c r="I14" s="11">
        <v>16</v>
      </c>
      <c r="J14" s="64">
        <v>17</v>
      </c>
      <c r="K14" s="53">
        <v>18</v>
      </c>
      <c r="L14" s="53">
        <v>19</v>
      </c>
      <c r="M14" s="53">
        <v>17</v>
      </c>
      <c r="N14" s="53">
        <v>18</v>
      </c>
      <c r="O14" s="53">
        <v>19</v>
      </c>
      <c r="P14" s="40"/>
      <c r="Q14" s="40"/>
      <c r="R14" s="40"/>
      <c r="S14" s="40"/>
      <c r="T14" s="40"/>
      <c r="U14" s="40"/>
    </row>
    <row r="15" spans="1:21" x14ac:dyDescent="0.25">
      <c r="A15" s="126" t="s">
        <v>4</v>
      </c>
      <c r="B15" s="127"/>
      <c r="C15" s="128"/>
      <c r="D15" s="129">
        <f t="shared" ref="D15:D20" si="0">G15+J15+M15+P15+S15</f>
        <v>255</v>
      </c>
      <c r="E15" s="130"/>
      <c r="F15" s="131"/>
      <c r="G15" s="112">
        <f>G16+H16+I16</f>
        <v>50</v>
      </c>
      <c r="H15" s="112"/>
      <c r="I15" s="112"/>
      <c r="J15" s="112">
        <f>J16+K16+L16</f>
        <v>50</v>
      </c>
      <c r="K15" s="112"/>
      <c r="L15" s="112"/>
      <c r="M15" s="112">
        <f>M16+N16+O16</f>
        <v>55</v>
      </c>
      <c r="N15" s="112"/>
      <c r="O15" s="112"/>
      <c r="P15" s="112">
        <f>P16+Q16+R16</f>
        <v>50</v>
      </c>
      <c r="Q15" s="112"/>
      <c r="R15" s="112"/>
      <c r="S15" s="103">
        <f>S16+T16+U16</f>
        <v>50</v>
      </c>
      <c r="T15" s="104"/>
      <c r="U15" s="105"/>
    </row>
    <row r="16" spans="1:21" x14ac:dyDescent="0.25">
      <c r="A16" s="126" t="s">
        <v>5</v>
      </c>
      <c r="B16" s="127"/>
      <c r="C16" s="128"/>
      <c r="D16" s="80">
        <f>G16+J16+M16+P16+S16</f>
        <v>250</v>
      </c>
      <c r="E16" s="80">
        <f t="shared" ref="E16:U16" si="1">E17+E18+E19+E20+E21+E22</f>
        <v>0</v>
      </c>
      <c r="F16" s="80">
        <f t="shared" si="1"/>
        <v>0</v>
      </c>
      <c r="G16" s="81">
        <f t="shared" si="1"/>
        <v>50</v>
      </c>
      <c r="H16" s="81">
        <f t="shared" si="1"/>
        <v>0</v>
      </c>
      <c r="I16" s="80">
        <f t="shared" si="1"/>
        <v>0</v>
      </c>
      <c r="J16" s="81">
        <f t="shared" si="1"/>
        <v>50</v>
      </c>
      <c r="K16" s="80">
        <f t="shared" si="1"/>
        <v>0</v>
      </c>
      <c r="L16" s="80">
        <f t="shared" si="1"/>
        <v>0</v>
      </c>
      <c r="M16" s="80">
        <f t="shared" si="1"/>
        <v>50</v>
      </c>
      <c r="N16" s="80">
        <f t="shared" si="1"/>
        <v>0</v>
      </c>
      <c r="O16" s="80">
        <f t="shared" si="1"/>
        <v>5</v>
      </c>
      <c r="P16" s="80">
        <v>50</v>
      </c>
      <c r="Q16" s="80">
        <f t="shared" si="1"/>
        <v>0</v>
      </c>
      <c r="R16" s="80">
        <f t="shared" si="1"/>
        <v>0</v>
      </c>
      <c r="S16" s="79">
        <f t="shared" si="1"/>
        <v>50</v>
      </c>
      <c r="T16" s="101">
        <f t="shared" si="1"/>
        <v>0</v>
      </c>
      <c r="U16" s="101">
        <f t="shared" si="1"/>
        <v>0</v>
      </c>
    </row>
    <row r="17" spans="1:21" ht="90" x14ac:dyDescent="0.25">
      <c r="A17" s="25" t="s">
        <v>13</v>
      </c>
      <c r="B17" s="132" t="s">
        <v>21</v>
      </c>
      <c r="C17" s="26" t="s">
        <v>17</v>
      </c>
      <c r="D17" s="52">
        <v>195</v>
      </c>
      <c r="E17" s="52">
        <f>H17+K17+N17+Q17</f>
        <v>0</v>
      </c>
      <c r="F17" s="52">
        <f t="shared" ref="F17" si="2">I17+L17+O17+R17</f>
        <v>0</v>
      </c>
      <c r="G17" s="51">
        <v>39</v>
      </c>
      <c r="H17" s="51">
        <f>H23+H24+H25+H26+H29+H31+H32+H33+H34+H36+H37+H38</f>
        <v>0</v>
      </c>
      <c r="I17" s="51">
        <f>I23+I24+I25+I26+I29+I31+I32+I33+I34+I36+I37+I38</f>
        <v>0</v>
      </c>
      <c r="J17" s="51">
        <v>39</v>
      </c>
      <c r="K17" s="51">
        <f>K23+K24+K25+K26+K27+K28+K29+K31+K32+K33+K34+K36+K37+K38</f>
        <v>0</v>
      </c>
      <c r="L17" s="51">
        <f>L23+L24+L25+L26+L27+L28+L29+L31+L32+L33+L34+L36+L37+L38</f>
        <v>0</v>
      </c>
      <c r="M17" s="51">
        <v>39</v>
      </c>
      <c r="N17" s="51">
        <f>N23+N24+N25+N26+N27+N28+N29+N31+N32+N33+N34+N36+N37+N38</f>
        <v>0</v>
      </c>
      <c r="O17" s="51">
        <f>O23+O24+O25+O26+O27+O28+O29+O31+O32+O33+O34+O36+O37+O38</f>
        <v>0</v>
      </c>
      <c r="P17" s="51">
        <v>39</v>
      </c>
      <c r="Q17" s="51">
        <f>Q23+Q24+Q25+Q26+Q27+Q28+Q29+Q31+Q32+Q33+Q34+Q36+Q37+Q38</f>
        <v>0</v>
      </c>
      <c r="R17" s="51">
        <f>R23+R24+R25+R26+R27+R28+R29+R31+R32+R33+R34+R36+R37+R38</f>
        <v>0</v>
      </c>
      <c r="S17" s="75">
        <v>39</v>
      </c>
      <c r="T17" s="79">
        <v>0</v>
      </c>
      <c r="U17" s="79">
        <v>0</v>
      </c>
    </row>
    <row r="18" spans="1:21" ht="60" x14ac:dyDescent="0.25">
      <c r="A18" s="56"/>
      <c r="B18" s="133"/>
      <c r="C18" s="26" t="s">
        <v>25</v>
      </c>
      <c r="D18" s="52">
        <f t="shared" si="0"/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</row>
    <row r="19" spans="1:21" ht="75" x14ac:dyDescent="0.25">
      <c r="A19" s="56"/>
      <c r="B19" s="133"/>
      <c r="C19" s="26" t="s">
        <v>24</v>
      </c>
      <c r="D19" s="52">
        <f>G19+J19+M19+P19+S19</f>
        <v>0</v>
      </c>
      <c r="E19" s="52">
        <f>H19+K19+N19+Q19+T19</f>
        <v>0</v>
      </c>
      <c r="F19" s="52">
        <f>I19+L19+O19+R19+U19</f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79">
        <v>0</v>
      </c>
      <c r="T19" s="79">
        <v>0</v>
      </c>
      <c r="U19" s="79">
        <v>0</v>
      </c>
    </row>
    <row r="20" spans="1:21" ht="60" x14ac:dyDescent="0.25">
      <c r="A20" s="56"/>
      <c r="B20" s="133"/>
      <c r="C20" s="26" t="s">
        <v>23</v>
      </c>
      <c r="D20" s="52">
        <f t="shared" si="0"/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</row>
    <row r="21" spans="1:21" ht="60" x14ac:dyDescent="0.25">
      <c r="A21" s="56"/>
      <c r="B21" s="133"/>
      <c r="C21" s="26" t="s">
        <v>22</v>
      </c>
      <c r="D21" s="52">
        <v>25</v>
      </c>
      <c r="E21" s="52">
        <v>0</v>
      </c>
      <c r="F21" s="52">
        <v>0</v>
      </c>
      <c r="G21" s="51">
        <v>5</v>
      </c>
      <c r="H21" s="51">
        <v>0</v>
      </c>
      <c r="I21" s="51">
        <v>0</v>
      </c>
      <c r="J21" s="51">
        <v>5</v>
      </c>
      <c r="K21" s="51">
        <v>0</v>
      </c>
      <c r="L21" s="51">
        <v>0</v>
      </c>
      <c r="M21" s="51">
        <v>5</v>
      </c>
      <c r="N21" s="51">
        <v>0</v>
      </c>
      <c r="O21" s="51">
        <v>5</v>
      </c>
      <c r="P21" s="51">
        <v>5</v>
      </c>
      <c r="Q21" s="51">
        <v>0</v>
      </c>
      <c r="R21" s="51">
        <v>0</v>
      </c>
      <c r="S21" s="79">
        <v>5</v>
      </c>
      <c r="T21" s="79">
        <v>0</v>
      </c>
      <c r="U21" s="79">
        <v>0</v>
      </c>
    </row>
    <row r="22" spans="1:21" ht="30" x14ac:dyDescent="0.25">
      <c r="A22" s="27"/>
      <c r="B22" s="134"/>
      <c r="C22" s="26" t="s">
        <v>6</v>
      </c>
      <c r="D22" s="52">
        <f>G22+J22+P22+S22+M22</f>
        <v>30</v>
      </c>
      <c r="E22" s="52">
        <f>H22+K22+N22+Q22+T22</f>
        <v>0</v>
      </c>
      <c r="F22" s="52">
        <f>I22+L22+O22+R22+U22</f>
        <v>0</v>
      </c>
      <c r="G22" s="52">
        <f>G30+G35+G37</f>
        <v>6</v>
      </c>
      <c r="H22" s="52">
        <f>H30+H35</f>
        <v>0</v>
      </c>
      <c r="I22" s="52">
        <f>I30+I35</f>
        <v>0</v>
      </c>
      <c r="J22" s="52">
        <f>J30+J35+J37</f>
        <v>6</v>
      </c>
      <c r="K22" s="52">
        <f>K30+K35</f>
        <v>0</v>
      </c>
      <c r="L22" s="52">
        <f>L30+L35</f>
        <v>0</v>
      </c>
      <c r="M22" s="52">
        <f>M30+M35+M37</f>
        <v>6</v>
      </c>
      <c r="N22" s="52">
        <f>N30+N35</f>
        <v>0</v>
      </c>
      <c r="O22" s="52">
        <f>O30+O35</f>
        <v>0</v>
      </c>
      <c r="P22" s="52">
        <f>P30+P35+P37</f>
        <v>6</v>
      </c>
      <c r="Q22" s="52">
        <f>Q30+Q35</f>
        <v>0</v>
      </c>
      <c r="R22" s="52">
        <f>R30+R35</f>
        <v>0</v>
      </c>
      <c r="S22" s="79">
        <f>S30+S35+S37</f>
        <v>6</v>
      </c>
      <c r="T22" s="79">
        <v>0</v>
      </c>
      <c r="U22" s="79">
        <v>0</v>
      </c>
    </row>
    <row r="23" spans="1:21" ht="65.25" customHeight="1" x14ac:dyDescent="0.25">
      <c r="A23" s="56" t="s">
        <v>13</v>
      </c>
      <c r="B23" s="57" t="s">
        <v>26</v>
      </c>
      <c r="C23" s="26" t="s">
        <v>23</v>
      </c>
      <c r="D23" s="68">
        <v>0</v>
      </c>
      <c r="E23" s="68">
        <v>0</v>
      </c>
      <c r="F23" s="68">
        <v>0</v>
      </c>
      <c r="G23" s="69">
        <v>0</v>
      </c>
      <c r="H23" s="69">
        <v>0</v>
      </c>
      <c r="I23" s="70">
        <v>0</v>
      </c>
      <c r="J23" s="71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</row>
    <row r="24" spans="1:21" ht="67.5" customHeight="1" x14ac:dyDescent="0.25">
      <c r="A24" s="33" t="s">
        <v>11</v>
      </c>
      <c r="B24" s="34" t="s">
        <v>27</v>
      </c>
      <c r="C24" s="65" t="s">
        <v>7</v>
      </c>
      <c r="D24" s="52">
        <f>G24+J24+M24+P24+S24</f>
        <v>50</v>
      </c>
      <c r="E24" s="52">
        <f>H24+K24+N24+Q24</f>
        <v>0</v>
      </c>
      <c r="F24" s="52">
        <f>I24+L24+O24+R24</f>
        <v>0</v>
      </c>
      <c r="G24" s="51">
        <v>10</v>
      </c>
      <c r="H24" s="51">
        <v>0</v>
      </c>
      <c r="I24" s="51">
        <v>0</v>
      </c>
      <c r="J24" s="77">
        <v>10</v>
      </c>
      <c r="K24" s="52">
        <v>0</v>
      </c>
      <c r="L24" s="52">
        <v>0</v>
      </c>
      <c r="M24" s="78">
        <v>10</v>
      </c>
      <c r="N24" s="52">
        <v>0</v>
      </c>
      <c r="O24" s="52">
        <v>0</v>
      </c>
      <c r="P24" s="75">
        <v>10</v>
      </c>
      <c r="Q24" s="52">
        <v>0</v>
      </c>
      <c r="R24" s="52">
        <v>0</v>
      </c>
      <c r="S24" s="52">
        <v>10</v>
      </c>
      <c r="T24" s="52">
        <v>0</v>
      </c>
      <c r="U24" s="52">
        <v>0</v>
      </c>
    </row>
    <row r="25" spans="1:21" ht="75" customHeight="1" x14ac:dyDescent="0.25">
      <c r="A25" s="27" t="s">
        <v>12</v>
      </c>
      <c r="B25" s="43" t="s">
        <v>28</v>
      </c>
      <c r="C25" s="26" t="s">
        <v>24</v>
      </c>
      <c r="D25" s="68">
        <v>0</v>
      </c>
      <c r="E25" s="68">
        <f t="shared" ref="E25:F26" si="3">H25+K25+N25+Q25</f>
        <v>0</v>
      </c>
      <c r="F25" s="68">
        <f t="shared" si="3"/>
        <v>0</v>
      </c>
      <c r="G25" s="76">
        <v>0</v>
      </c>
      <c r="H25" s="49">
        <v>0</v>
      </c>
      <c r="I25" s="68">
        <v>0</v>
      </c>
      <c r="J25" s="49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79">
        <v>0</v>
      </c>
      <c r="T25" s="79">
        <v>0</v>
      </c>
      <c r="U25" s="79">
        <v>0</v>
      </c>
    </row>
    <row r="26" spans="1:21" ht="60" x14ac:dyDescent="0.25">
      <c r="A26" s="33" t="s">
        <v>30</v>
      </c>
      <c r="B26" s="43" t="s">
        <v>29</v>
      </c>
      <c r="C26" s="2" t="s">
        <v>8</v>
      </c>
      <c r="D26" s="68">
        <f>G26+J26+M26+P26+S26</f>
        <v>25</v>
      </c>
      <c r="E26" s="68">
        <v>0</v>
      </c>
      <c r="F26" s="68">
        <f t="shared" si="3"/>
        <v>0</v>
      </c>
      <c r="G26" s="49">
        <v>5</v>
      </c>
      <c r="H26" s="51">
        <v>0</v>
      </c>
      <c r="I26" s="51">
        <v>0</v>
      </c>
      <c r="J26" s="77">
        <v>5</v>
      </c>
      <c r="K26" s="52">
        <v>0</v>
      </c>
      <c r="L26" s="52">
        <v>0</v>
      </c>
      <c r="M26" s="78">
        <v>5</v>
      </c>
      <c r="N26" s="52">
        <v>0</v>
      </c>
      <c r="O26" s="52">
        <v>0</v>
      </c>
      <c r="P26" s="68">
        <v>5</v>
      </c>
      <c r="Q26" s="68">
        <v>0</v>
      </c>
      <c r="R26" s="68">
        <v>0</v>
      </c>
      <c r="S26" s="79">
        <v>5</v>
      </c>
      <c r="T26" s="79">
        <v>0</v>
      </c>
      <c r="U26" s="79">
        <v>0</v>
      </c>
    </row>
    <row r="27" spans="1:21" ht="75" customHeight="1" x14ac:dyDescent="0.25">
      <c r="A27" s="33" t="s">
        <v>32</v>
      </c>
      <c r="B27" s="43" t="s">
        <v>31</v>
      </c>
      <c r="C27" s="26" t="s">
        <v>24</v>
      </c>
      <c r="D27" s="68">
        <v>0</v>
      </c>
      <c r="E27" s="68">
        <v>0</v>
      </c>
      <c r="F27" s="68">
        <f t="shared" ref="F27" si="4">I27+L27+O27+R27</f>
        <v>0</v>
      </c>
      <c r="G27" s="49">
        <v>0</v>
      </c>
      <c r="H27" s="51">
        <v>0</v>
      </c>
      <c r="I27" s="51">
        <v>0</v>
      </c>
      <c r="J27" s="77">
        <v>0</v>
      </c>
      <c r="K27" s="83">
        <v>0</v>
      </c>
      <c r="L27" s="52">
        <v>0</v>
      </c>
      <c r="M27" s="78">
        <v>0</v>
      </c>
      <c r="N27" s="52">
        <v>0</v>
      </c>
      <c r="O27" s="52">
        <v>0</v>
      </c>
      <c r="P27" s="68">
        <v>0</v>
      </c>
      <c r="Q27" s="68">
        <v>0</v>
      </c>
      <c r="R27" s="68">
        <v>0</v>
      </c>
      <c r="S27" s="79">
        <v>0</v>
      </c>
      <c r="T27" s="79">
        <v>0</v>
      </c>
      <c r="U27" s="79">
        <v>0</v>
      </c>
    </row>
    <row r="28" spans="1:21" ht="120" x14ac:dyDescent="0.25">
      <c r="A28" s="30" t="s">
        <v>34</v>
      </c>
      <c r="B28" s="31" t="s">
        <v>33</v>
      </c>
      <c r="C28" s="58" t="s">
        <v>35</v>
      </c>
      <c r="D28" s="68">
        <f>G28+J28+M28+P28+S28</f>
        <v>50</v>
      </c>
      <c r="E28" s="68">
        <f>H28+K28+N28+Q28</f>
        <v>0</v>
      </c>
      <c r="F28" s="68">
        <f>I28+L28+O28+R28</f>
        <v>0</v>
      </c>
      <c r="G28" s="49">
        <v>10</v>
      </c>
      <c r="H28" s="49">
        <v>0</v>
      </c>
      <c r="I28" s="49">
        <v>0</v>
      </c>
      <c r="J28" s="49">
        <v>10</v>
      </c>
      <c r="K28" s="68">
        <v>0</v>
      </c>
      <c r="L28" s="68">
        <v>0</v>
      </c>
      <c r="M28" s="68">
        <v>10</v>
      </c>
      <c r="N28" s="68">
        <v>0</v>
      </c>
      <c r="O28" s="68">
        <v>0</v>
      </c>
      <c r="P28" s="68">
        <v>10</v>
      </c>
      <c r="Q28" s="68">
        <v>0</v>
      </c>
      <c r="R28" s="68">
        <v>0</v>
      </c>
      <c r="S28" s="79">
        <v>10</v>
      </c>
      <c r="T28" s="79">
        <v>0</v>
      </c>
      <c r="U28" s="79">
        <v>0</v>
      </c>
    </row>
    <row r="29" spans="1:21" ht="120" x14ac:dyDescent="0.25">
      <c r="A29" s="36" t="s">
        <v>37</v>
      </c>
      <c r="B29" s="46" t="s">
        <v>36</v>
      </c>
      <c r="C29" s="26" t="s">
        <v>23</v>
      </c>
      <c r="D29" s="68">
        <v>0</v>
      </c>
      <c r="E29" s="68">
        <v>0</v>
      </c>
      <c r="F29" s="68">
        <f t="shared" ref="F29:F34" si="5">I29+L29+O29+R29</f>
        <v>0</v>
      </c>
      <c r="G29" s="50">
        <v>0</v>
      </c>
      <c r="H29" s="50">
        <v>0</v>
      </c>
      <c r="I29" s="42">
        <v>0</v>
      </c>
      <c r="J29" s="50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68">
        <v>0</v>
      </c>
      <c r="Q29" s="68">
        <v>0</v>
      </c>
      <c r="R29" s="68">
        <v>0</v>
      </c>
      <c r="S29" s="79">
        <v>0</v>
      </c>
      <c r="T29" s="79">
        <v>0</v>
      </c>
      <c r="U29" s="79">
        <v>0</v>
      </c>
    </row>
    <row r="30" spans="1:21" ht="152.25" customHeight="1" x14ac:dyDescent="0.25">
      <c r="A30" s="45" t="s">
        <v>39</v>
      </c>
      <c r="B30" s="59" t="s">
        <v>38</v>
      </c>
      <c r="C30" s="44" t="s">
        <v>6</v>
      </c>
      <c r="D30" s="52">
        <v>0</v>
      </c>
      <c r="E30" s="52">
        <v>0</v>
      </c>
      <c r="F30" s="52">
        <f t="shared" si="5"/>
        <v>0</v>
      </c>
      <c r="G30" s="50">
        <v>0</v>
      </c>
      <c r="H30" s="50">
        <v>0</v>
      </c>
      <c r="I30" s="42">
        <v>0</v>
      </c>
      <c r="J30" s="50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52">
        <v>0</v>
      </c>
      <c r="Q30" s="52">
        <v>0</v>
      </c>
      <c r="R30" s="52">
        <v>0</v>
      </c>
      <c r="S30" s="79">
        <v>0</v>
      </c>
      <c r="T30" s="79">
        <v>0</v>
      </c>
      <c r="U30" s="79">
        <v>0</v>
      </c>
    </row>
    <row r="31" spans="1:21" ht="60" x14ac:dyDescent="0.25">
      <c r="A31" s="45" t="s">
        <v>41</v>
      </c>
      <c r="B31" s="88" t="s">
        <v>40</v>
      </c>
      <c r="C31" s="26" t="s">
        <v>22</v>
      </c>
      <c r="D31" s="52">
        <v>25</v>
      </c>
      <c r="E31" s="52">
        <v>0</v>
      </c>
      <c r="F31" s="52">
        <f t="shared" si="5"/>
        <v>0</v>
      </c>
      <c r="G31" s="52">
        <v>5</v>
      </c>
      <c r="H31" s="52">
        <v>0</v>
      </c>
      <c r="I31" s="52">
        <v>0</v>
      </c>
      <c r="J31" s="52">
        <v>5</v>
      </c>
      <c r="K31" s="52">
        <v>0</v>
      </c>
      <c r="L31" s="52">
        <v>0</v>
      </c>
      <c r="M31" s="42">
        <v>5</v>
      </c>
      <c r="N31" s="42">
        <v>0</v>
      </c>
      <c r="O31" s="52">
        <v>0</v>
      </c>
      <c r="P31" s="52">
        <v>5</v>
      </c>
      <c r="Q31" s="52">
        <v>0</v>
      </c>
      <c r="R31" s="52">
        <v>0</v>
      </c>
      <c r="S31" s="79">
        <v>5</v>
      </c>
      <c r="T31" s="79">
        <v>0</v>
      </c>
      <c r="U31" s="79">
        <v>0</v>
      </c>
    </row>
    <row r="32" spans="1:21" ht="60" x14ac:dyDescent="0.25">
      <c r="A32" s="45" t="s">
        <v>43</v>
      </c>
      <c r="B32" s="54" t="s">
        <v>42</v>
      </c>
      <c r="C32" s="44" t="s">
        <v>8</v>
      </c>
      <c r="D32" s="68">
        <f>G32+J32+M32+P32+S32</f>
        <v>50</v>
      </c>
      <c r="E32" s="68">
        <v>0</v>
      </c>
      <c r="F32" s="68">
        <f t="shared" si="5"/>
        <v>0</v>
      </c>
      <c r="G32" s="68">
        <v>10</v>
      </c>
      <c r="H32" s="68">
        <v>0</v>
      </c>
      <c r="I32" s="68">
        <v>0</v>
      </c>
      <c r="J32" s="68">
        <v>10</v>
      </c>
      <c r="K32" s="68">
        <v>0</v>
      </c>
      <c r="L32" s="68">
        <v>0</v>
      </c>
      <c r="M32" s="42">
        <v>10</v>
      </c>
      <c r="N32" s="42">
        <v>0</v>
      </c>
      <c r="O32" s="68">
        <v>0</v>
      </c>
      <c r="P32" s="68">
        <v>10</v>
      </c>
      <c r="Q32" s="68">
        <v>0</v>
      </c>
      <c r="R32" s="68">
        <v>0</v>
      </c>
      <c r="S32" s="79">
        <v>10</v>
      </c>
      <c r="T32" s="79">
        <v>0</v>
      </c>
      <c r="U32" s="79">
        <v>0</v>
      </c>
    </row>
    <row r="33" spans="1:21" ht="165" x14ac:dyDescent="0.25">
      <c r="A33" s="45" t="s">
        <v>45</v>
      </c>
      <c r="B33" s="67" t="s">
        <v>44</v>
      </c>
      <c r="C33" s="44" t="s">
        <v>8</v>
      </c>
      <c r="D33" s="68">
        <v>0</v>
      </c>
      <c r="E33" s="68">
        <v>0</v>
      </c>
      <c r="F33" s="68">
        <f t="shared" si="5"/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42">
        <v>0</v>
      </c>
      <c r="N33" s="42">
        <v>0</v>
      </c>
      <c r="O33" s="68">
        <v>0</v>
      </c>
      <c r="P33" s="68">
        <v>0</v>
      </c>
      <c r="Q33" s="68">
        <v>0</v>
      </c>
      <c r="R33" s="68">
        <v>0</v>
      </c>
      <c r="S33" s="79">
        <v>0</v>
      </c>
      <c r="T33" s="79">
        <v>0</v>
      </c>
      <c r="U33" s="79">
        <v>0</v>
      </c>
    </row>
    <row r="34" spans="1:21" ht="123.75" customHeight="1" x14ac:dyDescent="0.25">
      <c r="A34" s="47" t="s">
        <v>47</v>
      </c>
      <c r="B34" s="43" t="s">
        <v>46</v>
      </c>
      <c r="C34" s="26" t="s">
        <v>25</v>
      </c>
      <c r="D34" s="68">
        <v>0</v>
      </c>
      <c r="E34" s="68">
        <v>0</v>
      </c>
      <c r="F34" s="68">
        <f t="shared" si="5"/>
        <v>0</v>
      </c>
      <c r="G34" s="51">
        <v>0</v>
      </c>
      <c r="H34" s="51">
        <v>0</v>
      </c>
      <c r="I34" s="52">
        <v>0</v>
      </c>
      <c r="J34" s="51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68">
        <v>0</v>
      </c>
      <c r="Q34" s="68">
        <v>0</v>
      </c>
      <c r="R34" s="68">
        <v>0</v>
      </c>
      <c r="S34" s="79">
        <v>0</v>
      </c>
      <c r="T34" s="79">
        <v>0</v>
      </c>
      <c r="U34" s="79">
        <v>0</v>
      </c>
    </row>
    <row r="35" spans="1:21" ht="195" x14ac:dyDescent="0.25">
      <c r="A35" s="30" t="s">
        <v>49</v>
      </c>
      <c r="B35" s="31" t="s">
        <v>48</v>
      </c>
      <c r="C35" s="32" t="s">
        <v>65</v>
      </c>
      <c r="D35" s="68">
        <v>0</v>
      </c>
      <c r="E35" s="68">
        <f t="shared" ref="E35:F38" si="6">H35+K35+N35+Q35</f>
        <v>0</v>
      </c>
      <c r="F35" s="68">
        <v>0</v>
      </c>
      <c r="G35" s="49">
        <v>0</v>
      </c>
      <c r="H35" s="49">
        <v>0</v>
      </c>
      <c r="I35" s="49">
        <v>0</v>
      </c>
      <c r="J35" s="73">
        <v>0</v>
      </c>
      <c r="K35" s="68">
        <v>0</v>
      </c>
      <c r="L35" s="74">
        <v>0</v>
      </c>
      <c r="M35" s="74">
        <v>0</v>
      </c>
      <c r="N35" s="68">
        <v>0</v>
      </c>
      <c r="O35" s="74">
        <v>0</v>
      </c>
      <c r="P35" s="74">
        <v>0</v>
      </c>
      <c r="Q35" s="68">
        <v>0</v>
      </c>
      <c r="R35" s="68">
        <v>0</v>
      </c>
      <c r="S35" s="79">
        <v>0</v>
      </c>
      <c r="T35" s="79">
        <v>0</v>
      </c>
      <c r="U35" s="79">
        <v>0</v>
      </c>
    </row>
    <row r="36" spans="1:21" ht="195" x14ac:dyDescent="0.25">
      <c r="A36" s="33" t="s">
        <v>50</v>
      </c>
      <c r="B36" s="34" t="s">
        <v>64</v>
      </c>
      <c r="C36" s="26" t="s">
        <v>22</v>
      </c>
      <c r="D36" s="68">
        <v>0</v>
      </c>
      <c r="E36" s="68">
        <f t="shared" si="6"/>
        <v>0</v>
      </c>
      <c r="F36" s="68">
        <f t="shared" si="6"/>
        <v>0</v>
      </c>
      <c r="G36" s="51">
        <v>0</v>
      </c>
      <c r="H36" s="51">
        <v>0</v>
      </c>
      <c r="I36" s="51">
        <v>0</v>
      </c>
      <c r="J36" s="51">
        <v>0</v>
      </c>
      <c r="K36" s="52">
        <v>0</v>
      </c>
      <c r="L36" s="78">
        <v>0</v>
      </c>
      <c r="M36" s="52">
        <v>0</v>
      </c>
      <c r="N36" s="52">
        <v>0</v>
      </c>
      <c r="O36" s="78">
        <v>0</v>
      </c>
      <c r="P36" s="79">
        <v>0</v>
      </c>
      <c r="Q36" s="68">
        <v>0</v>
      </c>
      <c r="R36" s="68">
        <v>0</v>
      </c>
      <c r="S36" s="79">
        <v>0</v>
      </c>
      <c r="T36" s="79">
        <v>0</v>
      </c>
      <c r="U36" s="79">
        <v>0</v>
      </c>
    </row>
    <row r="37" spans="1:21" s="3" customFormat="1" ht="75" x14ac:dyDescent="0.25">
      <c r="A37" s="93" t="s">
        <v>52</v>
      </c>
      <c r="B37" s="35" t="s">
        <v>51</v>
      </c>
      <c r="C37" s="100" t="s">
        <v>6</v>
      </c>
      <c r="D37" s="51">
        <f>G37+J37+M37+P37+S37</f>
        <v>30</v>
      </c>
      <c r="E37" s="51">
        <f t="shared" si="6"/>
        <v>0</v>
      </c>
      <c r="F37" s="51">
        <f t="shared" si="6"/>
        <v>0</v>
      </c>
      <c r="G37" s="51">
        <v>6</v>
      </c>
      <c r="H37" s="51">
        <v>0</v>
      </c>
      <c r="I37" s="51">
        <v>0</v>
      </c>
      <c r="J37" s="51">
        <v>6</v>
      </c>
      <c r="K37" s="51">
        <v>0</v>
      </c>
      <c r="L37" s="51">
        <v>0</v>
      </c>
      <c r="M37" s="51">
        <v>6</v>
      </c>
      <c r="N37" s="51">
        <v>0</v>
      </c>
      <c r="O37" s="51">
        <v>0</v>
      </c>
      <c r="P37" s="51">
        <v>6</v>
      </c>
      <c r="Q37" s="51">
        <v>0</v>
      </c>
      <c r="R37" s="51">
        <v>0</v>
      </c>
      <c r="S37" s="94">
        <v>6</v>
      </c>
      <c r="T37" s="94">
        <v>0</v>
      </c>
      <c r="U37" s="94">
        <v>0</v>
      </c>
    </row>
    <row r="38" spans="1:21" ht="225" customHeight="1" x14ac:dyDescent="0.25">
      <c r="A38" s="28" t="s">
        <v>54</v>
      </c>
      <c r="B38" s="29" t="s">
        <v>53</v>
      </c>
      <c r="C38" s="84" t="s">
        <v>24</v>
      </c>
      <c r="D38" s="95">
        <v>0</v>
      </c>
      <c r="E38" s="95">
        <f t="shared" si="6"/>
        <v>0</v>
      </c>
      <c r="F38" s="95">
        <f t="shared" si="6"/>
        <v>0</v>
      </c>
      <c r="G38" s="96">
        <v>0</v>
      </c>
      <c r="H38" s="96">
        <v>0</v>
      </c>
      <c r="I38" s="96">
        <v>0</v>
      </c>
      <c r="J38" s="97">
        <v>0</v>
      </c>
      <c r="K38" s="95">
        <v>0</v>
      </c>
      <c r="L38" s="95">
        <v>0</v>
      </c>
      <c r="M38" s="98">
        <v>0</v>
      </c>
      <c r="N38" s="95">
        <v>0</v>
      </c>
      <c r="O38" s="95">
        <v>0</v>
      </c>
      <c r="P38" s="95">
        <v>0</v>
      </c>
      <c r="Q38" s="95">
        <v>0</v>
      </c>
      <c r="R38" s="95">
        <v>0</v>
      </c>
      <c r="S38" s="99">
        <v>0</v>
      </c>
      <c r="T38" s="99">
        <v>0</v>
      </c>
      <c r="U38" s="99">
        <v>0</v>
      </c>
    </row>
    <row r="39" spans="1:21" s="40" customFormat="1" ht="225" customHeight="1" x14ac:dyDescent="0.25">
      <c r="A39" s="33" t="s">
        <v>56</v>
      </c>
      <c r="B39" s="34" t="s">
        <v>55</v>
      </c>
      <c r="C39" s="26" t="s">
        <v>22</v>
      </c>
      <c r="D39" s="52">
        <v>0</v>
      </c>
      <c r="E39" s="52">
        <v>0</v>
      </c>
      <c r="F39" s="52">
        <v>0</v>
      </c>
      <c r="G39" s="51">
        <v>0</v>
      </c>
      <c r="H39" s="51">
        <v>0</v>
      </c>
      <c r="I39" s="51">
        <v>0</v>
      </c>
      <c r="J39" s="77">
        <v>0</v>
      </c>
      <c r="K39" s="52">
        <v>0</v>
      </c>
      <c r="L39" s="52">
        <v>0</v>
      </c>
      <c r="M39" s="78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75">
        <v>0</v>
      </c>
      <c r="T39" s="75">
        <v>0</v>
      </c>
      <c r="U39" s="75">
        <v>0</v>
      </c>
    </row>
    <row r="40" spans="1:21" s="40" customFormat="1" ht="225" customHeight="1" x14ac:dyDescent="0.25">
      <c r="A40" s="33" t="s">
        <v>57</v>
      </c>
      <c r="B40" s="34" t="s">
        <v>58</v>
      </c>
      <c r="C40" s="26" t="s">
        <v>24</v>
      </c>
      <c r="D40" s="52">
        <v>0</v>
      </c>
      <c r="E40" s="52">
        <v>0</v>
      </c>
      <c r="F40" s="52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</row>
    <row r="41" spans="1:21" s="40" customFormat="1" ht="225" customHeight="1" x14ac:dyDescent="0.25">
      <c r="A41" s="33" t="s">
        <v>59</v>
      </c>
      <c r="B41" s="34" t="s">
        <v>60</v>
      </c>
      <c r="C41" s="26" t="s">
        <v>24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</row>
    <row r="42" spans="1:21" s="40" customFormat="1" ht="225" customHeight="1" x14ac:dyDescent="0.25">
      <c r="A42" s="33" t="s">
        <v>61</v>
      </c>
      <c r="B42" s="34" t="s">
        <v>62</v>
      </c>
      <c r="C42" s="85" t="s">
        <v>8</v>
      </c>
      <c r="D42" s="52">
        <v>20</v>
      </c>
      <c r="E42" s="52">
        <v>0</v>
      </c>
      <c r="F42" s="52">
        <v>0</v>
      </c>
      <c r="G42" s="52">
        <v>4</v>
      </c>
      <c r="H42" s="52">
        <v>0</v>
      </c>
      <c r="I42" s="52">
        <v>0</v>
      </c>
      <c r="J42" s="52">
        <v>4</v>
      </c>
      <c r="K42" s="52">
        <v>0</v>
      </c>
      <c r="L42" s="52">
        <v>0</v>
      </c>
      <c r="M42" s="52">
        <v>4</v>
      </c>
      <c r="N42" s="52">
        <v>0</v>
      </c>
      <c r="O42" s="52">
        <v>0</v>
      </c>
      <c r="P42" s="52">
        <v>4</v>
      </c>
      <c r="Q42" s="52">
        <v>0</v>
      </c>
      <c r="R42" s="52">
        <v>0</v>
      </c>
      <c r="S42" s="52">
        <v>4</v>
      </c>
      <c r="T42" s="52">
        <v>0</v>
      </c>
      <c r="U42" s="52">
        <v>0</v>
      </c>
    </row>
    <row r="43" spans="1:21" ht="225" customHeight="1" x14ac:dyDescent="0.25">
      <c r="A43" s="89" t="s">
        <v>63</v>
      </c>
      <c r="B43" s="90"/>
      <c r="C43" s="92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>
        <v>25</v>
      </c>
      <c r="O43" s="91"/>
      <c r="P43" s="91"/>
      <c r="Q43" s="91"/>
      <c r="R43" s="91"/>
      <c r="S43" s="91"/>
      <c r="T43" s="91"/>
      <c r="U43" s="91"/>
    </row>
  </sheetData>
  <mergeCells count="21">
    <mergeCell ref="M15:O15"/>
    <mergeCell ref="A15:C15"/>
    <mergeCell ref="D15:F15"/>
    <mergeCell ref="A16:C16"/>
    <mergeCell ref="B17:B22"/>
    <mergeCell ref="S15:U15"/>
    <mergeCell ref="S12:U12"/>
    <mergeCell ref="P1:Q1"/>
    <mergeCell ref="A9:R9"/>
    <mergeCell ref="A10:R10"/>
    <mergeCell ref="P15:R15"/>
    <mergeCell ref="A12:A13"/>
    <mergeCell ref="B12:B13"/>
    <mergeCell ref="C12:C13"/>
    <mergeCell ref="D12:F12"/>
    <mergeCell ref="P12:R12"/>
    <mergeCell ref="G12:I12"/>
    <mergeCell ref="J12:L12"/>
    <mergeCell ref="M12:O12"/>
    <mergeCell ref="G15:I15"/>
    <mergeCell ref="J15:L15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2 2021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2020-10-27T00:51:00Z</dcterms:modified>
</cp:coreProperties>
</file>