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225" windowWidth="15120" windowHeight="7890"/>
  </bookViews>
  <sheets>
    <sheet name="Смета 500 тыс. 2020 в МП" sheetId="1" r:id="rId1"/>
    <sheet name="Лист2" sheetId="2" r:id="rId2"/>
    <sheet name="Лист3" sheetId="3" r:id="rId3"/>
  </sheets>
  <definedNames>
    <definedName name="_xlnm.Print_Area" localSheetId="0">'Смета 500 тыс. 2020 в МП'!$A$1:$H$16</definedName>
  </definedNames>
  <calcPr calcId="145621" refMode="R1C1"/>
</workbook>
</file>

<file path=xl/calcChain.xml><?xml version="1.0" encoding="utf-8"?>
<calcChain xmlns="http://schemas.openxmlformats.org/spreadsheetml/2006/main">
  <c r="H11" i="1" l="1"/>
  <c r="H14" i="1"/>
  <c r="H17" i="1"/>
  <c r="H18" i="1"/>
  <c r="H9" i="1"/>
  <c r="H10" i="1"/>
  <c r="H7" i="1" l="1"/>
  <c r="H25" i="3" l="1"/>
  <c r="H24" i="3"/>
  <c r="H23" i="3"/>
  <c r="H22" i="3"/>
  <c r="H20" i="3"/>
  <c r="H18" i="3"/>
  <c r="H19" i="3"/>
  <c r="H17" i="3"/>
  <c r="H15" i="3"/>
  <c r="H14" i="3"/>
  <c r="H13" i="3"/>
  <c r="H12" i="3"/>
  <c r="H10" i="3"/>
  <c r="H7" i="3"/>
  <c r="H9" i="3"/>
  <c r="H8" i="3"/>
  <c r="H16" i="3" l="1"/>
  <c r="H21" i="3"/>
  <c r="H11" i="3"/>
  <c r="H6" i="3"/>
  <c r="H26" i="3"/>
</calcChain>
</file>

<file path=xl/sharedStrings.xml><?xml version="1.0" encoding="utf-8"?>
<sst xmlns="http://schemas.openxmlformats.org/spreadsheetml/2006/main" count="93" uniqueCount="68">
  <si>
    <t>СМЕТА</t>
  </si>
  <si>
    <t>НА ПРОВЕДЕНИЕ СПОРТИВНЫХ МЕРОПРИЯТИЙ ДЛЯ ЖИТЕЛЕЙ ПОЖАРСКОГО РАЙОНА</t>
  </si>
  <si>
    <t>№ п/п</t>
  </si>
  <si>
    <t>Дата</t>
  </si>
  <si>
    <t>Наименование мероприятий</t>
  </si>
  <si>
    <t>Место проведения</t>
  </si>
  <si>
    <t>Цена (руб.)</t>
  </si>
  <si>
    <t xml:space="preserve">Кол-во </t>
  </si>
  <si>
    <t>Сумма (руб.)</t>
  </si>
  <si>
    <t>Ответственный</t>
  </si>
  <si>
    <t>Итого:</t>
  </si>
  <si>
    <t>Дегтярёв С.В.</t>
  </si>
  <si>
    <t>Грамота</t>
  </si>
  <si>
    <t>1.</t>
  </si>
  <si>
    <t>Медаль</t>
  </si>
  <si>
    <t>с 23 февраля по  3 марта 2019 года</t>
  </si>
  <si>
    <t xml:space="preserve">посвящённых 50-летию событий на о. Даманском для жителей Пожарского  муниципального района </t>
  </si>
  <si>
    <t>Спортивная атрибутика</t>
  </si>
  <si>
    <t>Тиллаевв Т.Т.</t>
  </si>
  <si>
    <t xml:space="preserve">Кубок </t>
  </si>
  <si>
    <t>Лента на медаль</t>
  </si>
  <si>
    <t>Баннер</t>
  </si>
  <si>
    <t>Мяч футбольный</t>
  </si>
  <si>
    <t>2.</t>
  </si>
  <si>
    <t>3.</t>
  </si>
  <si>
    <t>Пульки</t>
  </si>
  <si>
    <t>Памятный приз лучшему игроку</t>
  </si>
  <si>
    <t>Раков В.В.</t>
  </si>
  <si>
    <t>Хребтова Л.В.</t>
  </si>
  <si>
    <t xml:space="preserve">Смету составил </t>
  </si>
  <si>
    <t>С.В. Дегтярёв</t>
  </si>
  <si>
    <r>
      <t xml:space="preserve">Итого всего: </t>
    </r>
    <r>
      <rPr>
        <sz val="14"/>
        <color theme="1"/>
        <rFont val="Times New Roman"/>
        <family val="1"/>
        <charset val="204"/>
      </rPr>
      <t>сто шестьдесят две тысячи четыреста рублей</t>
    </r>
  </si>
  <si>
    <t xml:space="preserve">главный специалист отдела физической культуры и спорта  </t>
  </si>
  <si>
    <t xml:space="preserve">администрации Пожарского муниципального района    </t>
  </si>
  <si>
    <t>Краевые соревнования юных хоккеистов "Золотая шайба"</t>
  </si>
  <si>
    <t>17-20.01.2019</t>
  </si>
  <si>
    <t>с. Чугуевка</t>
  </si>
  <si>
    <t>Средства АПМР</t>
  </si>
  <si>
    <t>план</t>
  </si>
  <si>
    <t>факт</t>
  </si>
  <si>
    <t>Спортивное мероприятие</t>
  </si>
  <si>
    <t>№ п/</t>
  </si>
  <si>
    <t>РАЙОННЫЕ МЕРОПРИЯТИЯ</t>
  </si>
  <si>
    <t>КРАЕВЫЕ СОРЕВНОВАНИЯ</t>
  </si>
  <si>
    <t>факт (руб.)</t>
  </si>
  <si>
    <t>план (руб.)</t>
  </si>
  <si>
    <t>остаток</t>
  </si>
  <si>
    <t>УТВЕРЖДЕНА</t>
  </si>
  <si>
    <t>от "____" __________ 2020 года № ________</t>
  </si>
  <si>
    <t xml:space="preserve">    постановлением администрации Пожарского муниципального района Приморского края                                            </t>
  </si>
  <si>
    <t>футболка</t>
  </si>
  <si>
    <t>Приобретение продукции ГТО</t>
  </si>
  <si>
    <t>Дипломы</t>
  </si>
  <si>
    <t>1место</t>
  </si>
  <si>
    <t>2место</t>
  </si>
  <si>
    <t>3место</t>
  </si>
  <si>
    <t>Медали</t>
  </si>
  <si>
    <t>Виндеры</t>
  </si>
  <si>
    <t>Благодарственное письмо</t>
  </si>
  <si>
    <t>Баннер уличный центр тестирования ГТО</t>
  </si>
  <si>
    <t>Приобретение спортивной формы с логотипом ГТО, Пожарский район (мальчики, девочки, юноши, девушки, мужчины, женщины)</t>
  </si>
  <si>
    <t>НА ПРИОБРЕТЕНИЕ СПОРТИВНОЙ ФОРМЫ, НАГРАДНОЙ АТРИБУТИКИ, ИНВЕНТАРЯ С ЛОГОТИПОМ ГТО</t>
  </si>
  <si>
    <t xml:space="preserve">Наименование </t>
  </si>
  <si>
    <t>спортивные костюмы</t>
  </si>
  <si>
    <t>цена за шт.</t>
  </si>
  <si>
    <t>сумма</t>
  </si>
  <si>
    <t>кол-во, шт.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</si>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</sst>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4"/>
      <color rgb="FFFF000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7030A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14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0" fillId="0" borderId="8" xfId="0" applyBorder="1"/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/>
    </xf>
    <xf numFmtId="0" fontId="1" fillId="0" borderId="1" xfId="0" applyFont="1" applyBorder="1"/>
    <xf numFmtId="0" fontId="3" fillId="0" borderId="9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2" fillId="0" borderId="5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8" xfId="0" applyFont="1" applyBorder="1" applyAlignment="1">
      <alignment vertical="center"/>
    </xf>
    <xf numFmtId="0" fontId="8" fillId="0" borderId="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wrapText="1"/>
    </xf>
    <xf numFmtId="14" fontId="0" fillId="0" borderId="0" xfId="0" applyNumberFormat="1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2" fillId="0" borderId="1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8" xfId="0" applyBorder="1" applyAlignment="1">
      <alignment horizontal="center"/>
    </xf>
    <xf numFmtId="0" fontId="0" fillId="0" borderId="0" xfId="0" applyBorder="1" applyAlignment="1"/>
    <xf numFmtId="14" fontId="0" fillId="0" borderId="8" xfId="0" applyNumberFormat="1" applyBorder="1" applyAlignment="1">
      <alignment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2" fillId="0" borderId="8" xfId="0" applyFont="1" applyBorder="1"/>
    <xf numFmtId="0" fontId="13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/>
    </xf>
    <xf numFmtId="0" fontId="2" fillId="3" borderId="14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top" wrapText="1"/>
    </xf>
    <xf numFmtId="0" fontId="14" fillId="0" borderId="16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3" fillId="0" borderId="8" xfId="0" applyFont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wrapText="1"/>
    </xf>
    <xf numFmtId="0" fontId="2" fillId="0" borderId="12" xfId="0" applyFont="1" applyBorder="1" applyAlignment="1">
      <alignment horizontal="left" wrapText="1"/>
    </xf>
    <xf numFmtId="0" fontId="13" fillId="0" borderId="0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 vertical="top" wrapText="1"/>
    </xf>
    <xf numFmtId="0" fontId="1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2" fillId="3" borderId="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6" fillId="0" borderId="4" xfId="0" applyFont="1" applyBorder="1" applyAlignment="1"/>
    <xf numFmtId="0" fontId="6" fillId="0" borderId="13" xfId="0" applyFont="1" applyBorder="1" applyAlignment="1"/>
    <xf numFmtId="0" fontId="6" fillId="0" borderId="19" xfId="0" applyFont="1" applyBorder="1" applyAlignment="1"/>
    <xf numFmtId="0" fontId="6" fillId="0" borderId="14" xfId="0" applyFont="1" applyBorder="1" applyAlignment="1"/>
    <xf numFmtId="0" fontId="6" fillId="0" borderId="11" xfId="0" applyFont="1" applyBorder="1" applyAlignment="1"/>
    <xf numFmtId="0" fontId="2" fillId="0" borderId="4" xfId="0" applyFont="1" applyBorder="1" applyAlignment="1"/>
    <xf numFmtId="0" fontId="2" fillId="0" borderId="13" xfId="0" applyFont="1" applyBorder="1" applyAlignment="1"/>
    <xf numFmtId="0" fontId="2" fillId="0" borderId="19" xfId="0" applyFont="1" applyBorder="1" applyAlignment="1"/>
    <xf numFmtId="0" fontId="2" fillId="0" borderId="14" xfId="0" applyFont="1" applyBorder="1" applyAlignment="1"/>
    <xf numFmtId="0" fontId="2" fillId="0" borderId="11" xfId="0" applyFont="1" applyBorder="1" applyAlignment="1"/>
    <xf numFmtId="0" fontId="2" fillId="0" borderId="7" xfId="0" applyFont="1" applyBorder="1" applyAlignment="1">
      <alignment vertical="center"/>
    </xf>
    <xf numFmtId="0" fontId="0" fillId="0" borderId="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"/>
  <sheetViews>
    <sheetView tabSelected="1" workbookViewId="0">
      <selection activeCell="B1" sqref="B1:H19"/>
    </sheetView>
  </sheetViews>
  <sheetFormatPr defaultRowHeight="15" x14ac:dyDescent="0.25"/>
  <cols>
    <col min="1" max="1" width="5" style="53" customWidth="1"/>
    <col min="2" max="2" width="44.140625" style="55" customWidth="1"/>
    <col min="3" max="3" width="16.42578125" customWidth="1"/>
    <col min="4" max="4" width="14.85546875" customWidth="1"/>
    <col min="5" max="6" width="9.140625" customWidth="1"/>
    <col min="7" max="7" width="10.28515625" customWidth="1"/>
    <col min="8" max="8" width="11.7109375" customWidth="1"/>
    <col min="10" max="10" width="11.42578125" bestFit="1" customWidth="1"/>
  </cols>
  <sheetData>
    <row r="1" spans="1:8" ht="28.5" customHeight="1" x14ac:dyDescent="0.25">
      <c r="D1" s="78" t="s">
        <v>47</v>
      </c>
      <c r="E1" s="78"/>
      <c r="F1" s="78"/>
      <c r="G1" s="78"/>
      <c r="H1" s="78"/>
    </row>
    <row r="2" spans="1:8" ht="43.5" customHeight="1" x14ac:dyDescent="0.25">
      <c r="D2" s="79" t="s">
        <v>49</v>
      </c>
      <c r="E2" s="79"/>
      <c r="F2" s="79"/>
      <c r="G2" s="79"/>
      <c r="H2" s="79"/>
    </row>
    <row r="3" spans="1:8" ht="15" customHeight="1" x14ac:dyDescent="0.25">
      <c r="D3" s="80" t="s">
        <v>48</v>
      </c>
      <c r="E3" s="80"/>
      <c r="F3" s="80"/>
      <c r="G3" s="80"/>
      <c r="H3" s="80"/>
    </row>
    <row r="5" spans="1:8" ht="23.25" customHeight="1" x14ac:dyDescent="0.25">
      <c r="A5" s="51"/>
      <c r="B5" s="81" t="s">
        <v>0</v>
      </c>
      <c r="C5" s="81"/>
      <c r="D5" s="81"/>
      <c r="E5" s="81"/>
      <c r="F5" s="81"/>
      <c r="G5" s="81"/>
      <c r="H5" s="81"/>
    </row>
    <row r="6" spans="1:8" ht="41.25" customHeight="1" x14ac:dyDescent="0.25">
      <c r="A6" s="69"/>
      <c r="B6" s="94" t="s">
        <v>61</v>
      </c>
      <c r="C6" s="94"/>
      <c r="D6" s="94"/>
      <c r="E6" s="94"/>
      <c r="F6" s="94"/>
      <c r="G6" s="94"/>
      <c r="H6" s="66"/>
    </row>
    <row r="7" spans="1:8" ht="27.75" customHeight="1" x14ac:dyDescent="0.25">
      <c r="A7" s="64"/>
      <c r="B7" s="100" t="s">
        <v>67</v>
      </c>
      <c r="C7" s="98"/>
      <c r="D7" s="98"/>
      <c r="E7" s="98"/>
      <c r="F7" s="98"/>
      <c r="G7" s="99"/>
      <c r="H7" s="67">
        <f>H9+H10+H11+H12+H13+H14+H15+H16+H17+H18+H19</f>
        <v>134200</v>
      </c>
    </row>
    <row r="8" spans="1:8" ht="27" customHeight="1" x14ac:dyDescent="0.25">
      <c r="A8" s="64"/>
      <c r="B8" s="97" t="s">
        <v>62</v>
      </c>
      <c r="C8" s="98"/>
      <c r="D8" s="98"/>
      <c r="E8" s="99"/>
      <c r="F8" s="58" t="s">
        <v>66</v>
      </c>
      <c r="G8" s="58" t="s">
        <v>64</v>
      </c>
      <c r="H8" s="68" t="s">
        <v>65</v>
      </c>
    </row>
    <row r="9" spans="1:8" ht="15.75" customHeight="1" x14ac:dyDescent="0.25">
      <c r="A9" s="96" t="s">
        <v>13</v>
      </c>
      <c r="B9" s="76" t="s">
        <v>60</v>
      </c>
      <c r="C9" s="82" t="s">
        <v>63</v>
      </c>
      <c r="D9" s="83"/>
      <c r="E9" s="84"/>
      <c r="F9" s="65">
        <v>28</v>
      </c>
      <c r="G9" s="62">
        <v>1200</v>
      </c>
      <c r="H9" s="57">
        <f>G9*F9</f>
        <v>33600</v>
      </c>
    </row>
    <row r="10" spans="1:8" ht="31.5" customHeight="1" x14ac:dyDescent="0.25">
      <c r="A10" s="93"/>
      <c r="B10" s="77"/>
      <c r="C10" s="101" t="s">
        <v>50</v>
      </c>
      <c r="D10" s="102"/>
      <c r="E10" s="103"/>
      <c r="F10" s="63">
        <v>28</v>
      </c>
      <c r="G10" s="61">
        <v>300</v>
      </c>
      <c r="H10" s="57">
        <f>G10*F10</f>
        <v>8400</v>
      </c>
    </row>
    <row r="11" spans="1:8" s="36" customFormat="1" ht="15.75" x14ac:dyDescent="0.25">
      <c r="A11" s="91" t="s">
        <v>23</v>
      </c>
      <c r="B11" s="88" t="s">
        <v>51</v>
      </c>
      <c r="C11" s="104" t="s">
        <v>52</v>
      </c>
      <c r="D11" s="105"/>
      <c r="E11" s="38" t="s">
        <v>53</v>
      </c>
      <c r="F11" s="26">
        <v>300</v>
      </c>
      <c r="G11" s="59">
        <v>30</v>
      </c>
      <c r="H11" s="57">
        <f>G11*F11</f>
        <v>9000</v>
      </c>
    </row>
    <row r="12" spans="1:8" s="36" customFormat="1" ht="15.75" x14ac:dyDescent="0.25">
      <c r="A12" s="92"/>
      <c r="B12" s="89"/>
      <c r="C12" s="106"/>
      <c r="D12" s="107"/>
      <c r="E12" s="12" t="s">
        <v>54</v>
      </c>
      <c r="F12" s="26">
        <v>300</v>
      </c>
      <c r="G12" s="59">
        <v>30</v>
      </c>
      <c r="H12" s="57">
        <v>9000</v>
      </c>
    </row>
    <row r="13" spans="1:8" s="36" customFormat="1" ht="15.75" x14ac:dyDescent="0.25">
      <c r="A13" s="92"/>
      <c r="B13" s="89"/>
      <c r="C13" s="108"/>
      <c r="D13" s="109"/>
      <c r="E13" s="12" t="s">
        <v>55</v>
      </c>
      <c r="F13" s="26">
        <v>300</v>
      </c>
      <c r="G13" s="59">
        <v>30</v>
      </c>
      <c r="H13" s="57">
        <v>9000</v>
      </c>
    </row>
    <row r="14" spans="1:8" s="36" customFormat="1" ht="15.75" x14ac:dyDescent="0.25">
      <c r="A14" s="92"/>
      <c r="B14" s="89"/>
      <c r="C14" s="104" t="s">
        <v>56</v>
      </c>
      <c r="D14" s="110"/>
      <c r="E14" s="26" t="s">
        <v>53</v>
      </c>
      <c r="F14" s="38">
        <v>300</v>
      </c>
      <c r="G14" s="59">
        <v>55</v>
      </c>
      <c r="H14" s="57">
        <f>G14*F14</f>
        <v>16500</v>
      </c>
    </row>
    <row r="15" spans="1:8" s="36" customFormat="1" ht="15.75" x14ac:dyDescent="0.25">
      <c r="A15" s="92"/>
      <c r="B15" s="89"/>
      <c r="C15" s="111"/>
      <c r="D15" s="112"/>
      <c r="E15" s="37" t="s">
        <v>54</v>
      </c>
      <c r="F15" s="38">
        <v>300</v>
      </c>
      <c r="G15" s="59">
        <v>55</v>
      </c>
      <c r="H15" s="57">
        <v>16500</v>
      </c>
    </row>
    <row r="16" spans="1:8" s="36" customFormat="1" ht="15.75" x14ac:dyDescent="0.25">
      <c r="A16" s="92"/>
      <c r="B16" s="89"/>
      <c r="C16" s="113"/>
      <c r="D16" s="114"/>
      <c r="E16" s="37" t="s">
        <v>55</v>
      </c>
      <c r="F16" s="38">
        <v>300</v>
      </c>
      <c r="G16" s="59">
        <v>55</v>
      </c>
      <c r="H16" s="57">
        <v>16500</v>
      </c>
    </row>
    <row r="17" spans="1:8" s="36" customFormat="1" ht="15.75" x14ac:dyDescent="0.25">
      <c r="A17" s="92"/>
      <c r="B17" s="89"/>
      <c r="C17" s="101" t="s">
        <v>57</v>
      </c>
      <c r="D17" s="115"/>
      <c r="E17" s="95"/>
      <c r="F17" s="26">
        <v>2</v>
      </c>
      <c r="G17" s="59">
        <v>5400</v>
      </c>
      <c r="H17" s="57">
        <f>G17*F17</f>
        <v>10800</v>
      </c>
    </row>
    <row r="18" spans="1:8" s="36" customFormat="1" ht="15.75" customHeight="1" x14ac:dyDescent="0.25">
      <c r="A18" s="92"/>
      <c r="B18" s="89"/>
      <c r="C18" s="85" t="s">
        <v>58</v>
      </c>
      <c r="D18" s="86"/>
      <c r="E18" s="95"/>
      <c r="F18" s="26">
        <v>30</v>
      </c>
      <c r="G18" s="59">
        <v>30</v>
      </c>
      <c r="H18" s="57">
        <f>G18*F18</f>
        <v>900</v>
      </c>
    </row>
    <row r="19" spans="1:8" s="36" customFormat="1" ht="15.75" customHeight="1" x14ac:dyDescent="0.25">
      <c r="A19" s="93"/>
      <c r="B19" s="90"/>
      <c r="C19" s="85" t="s">
        <v>59</v>
      </c>
      <c r="D19" s="86"/>
      <c r="E19" s="87"/>
      <c r="F19" s="26">
        <v>1</v>
      </c>
      <c r="G19" s="59">
        <v>4000</v>
      </c>
      <c r="H19" s="57">
        <v>4000</v>
      </c>
    </row>
    <row r="20" spans="1:8" ht="15.75" x14ac:dyDescent="0.25">
      <c r="A20" s="54"/>
      <c r="B20" s="41"/>
      <c r="C20" s="39"/>
      <c r="D20" s="39"/>
      <c r="E20" s="39"/>
      <c r="F20" s="39"/>
      <c r="G20" s="48"/>
      <c r="H20" s="39"/>
    </row>
    <row r="21" spans="1:8" ht="15.75" x14ac:dyDescent="0.25">
      <c r="A21" s="54"/>
      <c r="B21" s="41"/>
      <c r="C21" s="39"/>
      <c r="D21" s="39"/>
      <c r="E21" s="39"/>
      <c r="F21" s="39"/>
      <c r="G21" s="48"/>
      <c r="H21" s="39"/>
    </row>
    <row r="22" spans="1:8" ht="15.75" x14ac:dyDescent="0.25">
      <c r="A22" s="52"/>
      <c r="B22" s="41"/>
      <c r="C22" s="40"/>
      <c r="D22" s="40"/>
      <c r="E22" s="39"/>
      <c r="F22" s="39"/>
      <c r="G22" s="48"/>
      <c r="H22" s="50"/>
    </row>
    <row r="23" spans="1:8" ht="15.75" x14ac:dyDescent="0.25">
      <c r="A23" s="52"/>
      <c r="B23" s="60"/>
      <c r="C23" s="47"/>
      <c r="D23" s="47"/>
      <c r="E23" s="39"/>
      <c r="F23" s="39"/>
      <c r="G23" s="48"/>
      <c r="H23" s="49"/>
    </row>
    <row r="24" spans="1:8" ht="15.75" x14ac:dyDescent="0.25">
      <c r="A24" s="52"/>
      <c r="B24" s="60"/>
      <c r="C24" s="39"/>
      <c r="D24" s="39"/>
      <c r="E24" s="39"/>
      <c r="F24" s="39"/>
      <c r="G24" s="48"/>
      <c r="H24" s="39"/>
    </row>
    <row r="25" spans="1:8" ht="15.75" x14ac:dyDescent="0.25">
      <c r="A25" s="52"/>
      <c r="B25" s="60"/>
      <c r="C25" s="39"/>
      <c r="D25" s="39"/>
      <c r="E25" s="39"/>
      <c r="F25" s="39"/>
      <c r="G25" s="48"/>
      <c r="H25" s="39"/>
    </row>
    <row r="26" spans="1:8" ht="15.75" x14ac:dyDescent="0.25">
      <c r="A26" s="52"/>
      <c r="B26" s="41"/>
      <c r="C26" s="47"/>
      <c r="D26" s="47"/>
      <c r="E26" s="39"/>
      <c r="F26" s="39"/>
      <c r="G26" s="48"/>
      <c r="H26" s="49"/>
    </row>
    <row r="27" spans="1:8" ht="15.75" x14ac:dyDescent="0.25">
      <c r="A27" s="52"/>
      <c r="B27" s="43"/>
      <c r="C27" s="47"/>
      <c r="D27" s="47"/>
      <c r="E27" s="47"/>
      <c r="F27" s="47"/>
      <c r="G27" s="39"/>
      <c r="H27" s="39"/>
    </row>
    <row r="28" spans="1:8" ht="15.75" x14ac:dyDescent="0.25">
      <c r="A28" s="52"/>
      <c r="B28" s="43"/>
      <c r="C28" s="47"/>
      <c r="D28" s="47"/>
      <c r="E28" s="47"/>
      <c r="F28" s="47"/>
      <c r="G28" s="39"/>
      <c r="H28" s="39"/>
    </row>
    <row r="29" spans="1:8" ht="15.75" x14ac:dyDescent="0.25">
      <c r="A29" s="52"/>
      <c r="B29" s="43"/>
      <c r="C29" s="40"/>
      <c r="D29" s="40"/>
      <c r="E29" s="40"/>
      <c r="F29" s="40"/>
      <c r="G29" s="47"/>
      <c r="H29" s="39"/>
    </row>
    <row r="30" spans="1:8" ht="15.75" x14ac:dyDescent="0.25">
      <c r="A30" s="52"/>
      <c r="B30" s="43"/>
      <c r="C30" s="42"/>
      <c r="D30" s="42"/>
      <c r="E30" s="42"/>
      <c r="F30" s="42"/>
      <c r="G30" s="43"/>
      <c r="H30" s="39"/>
    </row>
    <row r="31" spans="1:8" ht="15.75" x14ac:dyDescent="0.25">
      <c r="A31" s="51"/>
      <c r="B31" s="43"/>
      <c r="C31" s="47"/>
      <c r="D31" s="47"/>
      <c r="E31" s="47"/>
      <c r="F31" s="47"/>
      <c r="G31" s="39"/>
      <c r="H31" s="39"/>
    </row>
    <row r="32" spans="1:8" ht="15.75" x14ac:dyDescent="0.25">
      <c r="A32" s="51"/>
      <c r="B32" s="43"/>
      <c r="C32" s="47"/>
      <c r="D32" s="47"/>
      <c r="E32" s="47"/>
      <c r="F32" s="47"/>
      <c r="G32" s="39"/>
      <c r="H32" s="39"/>
    </row>
    <row r="33" spans="1:8" ht="15.75" x14ac:dyDescent="0.25">
      <c r="A33" s="51"/>
      <c r="B33" s="43"/>
      <c r="C33" s="47"/>
      <c r="D33" s="47"/>
      <c r="E33" s="47"/>
      <c r="F33" s="47"/>
      <c r="G33" s="39"/>
      <c r="H33" s="39"/>
    </row>
    <row r="34" spans="1:8" x14ac:dyDescent="0.25">
      <c r="A34" s="51"/>
      <c r="B34" s="56"/>
      <c r="C34" s="36"/>
      <c r="D34" s="36"/>
      <c r="E34" s="36"/>
      <c r="F34" s="36"/>
      <c r="G34" s="36"/>
      <c r="H34" s="36"/>
    </row>
    <row r="35" spans="1:8" x14ac:dyDescent="0.25">
      <c r="A35" s="51"/>
      <c r="B35" s="56"/>
      <c r="C35" s="36"/>
      <c r="D35" s="36"/>
      <c r="E35" s="36"/>
      <c r="F35" s="36"/>
      <c r="G35" s="36"/>
      <c r="H35" s="36"/>
    </row>
  </sheetData>
  <mergeCells count="18">
    <mergeCell ref="C19:E19"/>
    <mergeCell ref="B11:B19"/>
    <mergeCell ref="A11:A19"/>
    <mergeCell ref="B9:B10"/>
    <mergeCell ref="B6:G6"/>
    <mergeCell ref="C18:E18"/>
    <mergeCell ref="A9:A10"/>
    <mergeCell ref="B8:E8"/>
    <mergeCell ref="B7:G7"/>
    <mergeCell ref="C10:E10"/>
    <mergeCell ref="C11:D13"/>
    <mergeCell ref="C14:D16"/>
    <mergeCell ref="C17:E17"/>
    <mergeCell ref="D1:H1"/>
    <mergeCell ref="D2:H2"/>
    <mergeCell ref="D3:H3"/>
    <mergeCell ref="B5:H5"/>
    <mergeCell ref="C9:E9"/>
  </mergeCells>
  <pageMargins left="0.7" right="0.7" top="0.75" bottom="0.75" header="0.3" footer="0.3"/>
  <pageSetup paperSize="9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4"/>
  <sheetViews>
    <sheetView workbookViewId="0">
      <selection activeCell="A5" sqref="A5"/>
    </sheetView>
  </sheetViews>
  <sheetFormatPr defaultRowHeight="15" x14ac:dyDescent="0.25"/>
  <cols>
    <col min="2" max="2" width="37.42578125" customWidth="1"/>
    <col min="3" max="3" width="14.28515625" customWidth="1"/>
    <col min="4" max="4" width="18" customWidth="1"/>
    <col min="5" max="5" width="14.5703125" customWidth="1"/>
    <col min="6" max="6" width="10.140625" customWidth="1"/>
    <col min="7" max="7" width="10" customWidth="1"/>
    <col min="8" max="8" width="10.5703125" customWidth="1"/>
    <col min="9" max="9" width="15.85546875" customWidth="1"/>
    <col min="10" max="10" width="10" customWidth="1"/>
    <col min="11" max="11" width="10.140625" customWidth="1"/>
  </cols>
  <sheetData>
    <row r="1" spans="1:10" x14ac:dyDescent="0.25">
      <c r="A1" s="36"/>
      <c r="B1" s="36"/>
      <c r="C1" s="36"/>
      <c r="D1" s="36"/>
      <c r="E1" s="36"/>
      <c r="F1" s="36"/>
      <c r="G1" s="36"/>
      <c r="H1" s="36"/>
      <c r="I1" s="36"/>
      <c r="J1" s="36"/>
    </row>
    <row r="2" spans="1:10" x14ac:dyDescent="0.25">
      <c r="A2" s="117" t="s">
        <v>42</v>
      </c>
      <c r="B2" s="117"/>
      <c r="C2" s="117"/>
      <c r="D2" s="117"/>
      <c r="E2" s="117"/>
      <c r="F2" s="45"/>
      <c r="G2" s="36"/>
      <c r="H2" s="36"/>
      <c r="I2" s="36"/>
      <c r="J2" s="36"/>
    </row>
    <row r="3" spans="1:10" x14ac:dyDescent="0.25">
      <c r="A3" s="116" t="s">
        <v>41</v>
      </c>
      <c r="B3" s="116" t="s">
        <v>40</v>
      </c>
      <c r="C3" s="116" t="s">
        <v>3</v>
      </c>
      <c r="D3" s="118" t="s">
        <v>37</v>
      </c>
      <c r="E3" s="119"/>
      <c r="F3" s="120"/>
      <c r="G3" s="36"/>
      <c r="H3" s="36"/>
      <c r="I3" s="36"/>
      <c r="J3" s="36"/>
    </row>
    <row r="4" spans="1:10" x14ac:dyDescent="0.25">
      <c r="A4" s="116"/>
      <c r="B4" s="116"/>
      <c r="C4" s="116"/>
      <c r="D4" s="44" t="s">
        <v>38</v>
      </c>
      <c r="E4" s="44" t="s">
        <v>39</v>
      </c>
      <c r="F4" s="14" t="s">
        <v>46</v>
      </c>
      <c r="G4" s="36"/>
      <c r="H4" s="36"/>
      <c r="I4" s="36"/>
      <c r="J4" s="36"/>
    </row>
    <row r="5" spans="1:10" x14ac:dyDescent="0.25">
      <c r="A5" s="14" t="s">
        <v>13</v>
      </c>
      <c r="B5" s="14"/>
      <c r="C5" s="14"/>
      <c r="D5" s="14"/>
      <c r="E5" s="14"/>
      <c r="F5" s="14"/>
      <c r="G5" s="36"/>
      <c r="H5" s="36"/>
      <c r="I5" s="36"/>
      <c r="J5" s="36"/>
    </row>
    <row r="6" spans="1:10" x14ac:dyDescent="0.25">
      <c r="A6" s="14"/>
      <c r="B6" s="14"/>
      <c r="C6" s="14"/>
      <c r="D6" s="14"/>
      <c r="E6" s="14"/>
      <c r="F6" s="14"/>
      <c r="G6" s="36"/>
      <c r="H6" s="36"/>
      <c r="I6" s="36"/>
      <c r="J6" s="36"/>
    </row>
    <row r="7" spans="1:10" x14ac:dyDescent="0.25">
      <c r="A7" s="14"/>
      <c r="B7" s="14"/>
      <c r="C7" s="14"/>
      <c r="D7" s="14"/>
      <c r="E7" s="14"/>
      <c r="F7" s="14"/>
      <c r="G7" s="36"/>
      <c r="H7" s="36"/>
      <c r="I7" s="36"/>
      <c r="J7" s="36"/>
    </row>
    <row r="8" spans="1:10" x14ac:dyDescent="0.25">
      <c r="A8" s="14"/>
      <c r="B8" s="14"/>
      <c r="C8" s="14"/>
      <c r="D8" s="14"/>
      <c r="E8" s="14"/>
      <c r="F8" s="14"/>
      <c r="G8" s="36"/>
      <c r="H8" s="36"/>
      <c r="I8" s="36"/>
      <c r="J8" s="36"/>
    </row>
    <row r="9" spans="1:10" x14ac:dyDescent="0.25">
      <c r="A9" s="14"/>
      <c r="B9" s="14"/>
      <c r="C9" s="14"/>
      <c r="D9" s="14"/>
      <c r="E9" s="14"/>
      <c r="F9" s="14"/>
      <c r="G9" s="36"/>
      <c r="H9" s="36"/>
      <c r="I9" s="36"/>
      <c r="J9" s="36"/>
    </row>
    <row r="10" spans="1:10" x14ac:dyDescent="0.25">
      <c r="A10" s="14"/>
      <c r="B10" s="14"/>
      <c r="C10" s="14"/>
      <c r="D10" s="14"/>
      <c r="E10" s="14"/>
      <c r="F10" s="14"/>
      <c r="G10" s="36"/>
      <c r="H10" s="36"/>
      <c r="I10" s="36"/>
      <c r="J10" s="36"/>
    </row>
    <row r="11" spans="1:10" x14ac:dyDescent="0.25">
      <c r="A11" s="14"/>
      <c r="B11" s="14"/>
      <c r="C11" s="14"/>
      <c r="D11" s="14"/>
      <c r="E11" s="14"/>
      <c r="F11" s="14"/>
      <c r="G11" s="36"/>
      <c r="H11" s="36"/>
      <c r="I11" s="36"/>
      <c r="J11" s="36"/>
    </row>
    <row r="12" spans="1:10" x14ac:dyDescent="0.25">
      <c r="A12" s="14"/>
      <c r="B12" s="14"/>
      <c r="C12" s="14"/>
      <c r="D12" s="14"/>
      <c r="E12" s="14"/>
      <c r="F12" s="14"/>
      <c r="G12" s="36"/>
      <c r="H12" s="36"/>
      <c r="I12" s="36"/>
      <c r="J12" s="36"/>
    </row>
    <row r="13" spans="1:10" x14ac:dyDescent="0.25">
      <c r="A13" s="14"/>
      <c r="B13" s="14"/>
      <c r="C13" s="14"/>
      <c r="D13" s="14"/>
      <c r="E13" s="14"/>
      <c r="F13" s="14"/>
      <c r="G13" s="36"/>
      <c r="H13" s="36"/>
      <c r="I13" s="36"/>
      <c r="J13" s="36"/>
    </row>
    <row r="14" spans="1:10" x14ac:dyDescent="0.25">
      <c r="A14" s="14"/>
      <c r="B14" s="14"/>
      <c r="C14" s="14"/>
      <c r="D14" s="14"/>
      <c r="E14" s="14"/>
      <c r="F14" s="14"/>
      <c r="G14" s="36"/>
      <c r="H14" s="36"/>
      <c r="I14" s="36"/>
      <c r="J14" s="36"/>
    </row>
    <row r="15" spans="1:10" x14ac:dyDescent="0.25">
      <c r="A15" s="14"/>
      <c r="B15" s="14"/>
      <c r="C15" s="14"/>
      <c r="D15" s="14"/>
      <c r="E15" s="14"/>
      <c r="F15" s="14"/>
      <c r="G15" s="36"/>
      <c r="H15" s="36"/>
      <c r="I15" s="36"/>
      <c r="J15" s="36"/>
    </row>
    <row r="16" spans="1:10" x14ac:dyDescent="0.25">
      <c r="A16" s="36"/>
      <c r="B16" s="36"/>
      <c r="C16" s="36"/>
      <c r="D16" s="36"/>
      <c r="E16" s="36"/>
      <c r="F16" s="36"/>
      <c r="G16" s="36"/>
      <c r="H16" s="36"/>
      <c r="I16" s="36"/>
      <c r="J16" s="36"/>
    </row>
    <row r="17" spans="1:11" x14ac:dyDescent="0.25">
      <c r="A17" s="36"/>
      <c r="B17" s="36"/>
      <c r="C17" s="36"/>
      <c r="D17" s="36"/>
      <c r="E17" s="36"/>
      <c r="F17" s="36"/>
      <c r="G17" s="36"/>
      <c r="H17" s="36"/>
      <c r="I17" s="36"/>
      <c r="J17" s="36"/>
    </row>
    <row r="18" spans="1:11" x14ac:dyDescent="0.25">
      <c r="A18" s="116" t="s">
        <v>43</v>
      </c>
      <c r="B18" s="116"/>
      <c r="C18" s="116"/>
      <c r="D18" s="116"/>
      <c r="E18" s="116"/>
      <c r="F18" s="116"/>
      <c r="G18" s="36"/>
      <c r="H18" s="36"/>
      <c r="I18" s="36"/>
      <c r="J18" s="36"/>
    </row>
    <row r="19" spans="1:11" x14ac:dyDescent="0.25">
      <c r="A19" s="116" t="s">
        <v>41</v>
      </c>
      <c r="B19" s="116" t="s">
        <v>40</v>
      </c>
      <c r="C19" s="116" t="s">
        <v>3</v>
      </c>
      <c r="D19" s="116" t="s">
        <v>5</v>
      </c>
      <c r="E19" s="116" t="s">
        <v>37</v>
      </c>
      <c r="F19" s="116"/>
      <c r="G19" s="36"/>
      <c r="H19" s="36"/>
      <c r="I19" s="36"/>
      <c r="J19" s="36"/>
    </row>
    <row r="20" spans="1:11" x14ac:dyDescent="0.25">
      <c r="A20" s="116"/>
      <c r="B20" s="116"/>
      <c r="C20" s="116"/>
      <c r="D20" s="116"/>
      <c r="E20" s="44" t="s">
        <v>45</v>
      </c>
      <c r="F20" s="44" t="s">
        <v>44</v>
      </c>
      <c r="G20" s="36"/>
      <c r="H20" s="36"/>
      <c r="I20" s="36"/>
      <c r="J20" s="36"/>
    </row>
    <row r="21" spans="1:11" ht="30" x14ac:dyDescent="0.25">
      <c r="A21" s="14" t="s">
        <v>13</v>
      </c>
      <c r="B21" s="31" t="s">
        <v>34</v>
      </c>
      <c r="C21" s="31" t="s">
        <v>35</v>
      </c>
      <c r="D21" s="31" t="s">
        <v>36</v>
      </c>
      <c r="E21" s="14"/>
      <c r="F21" s="14">
        <v>15000</v>
      </c>
      <c r="G21" s="36"/>
      <c r="H21" s="36"/>
      <c r="I21" s="36"/>
      <c r="J21" s="36"/>
    </row>
    <row r="22" spans="1:11" s="33" customFormat="1" x14ac:dyDescent="0.25">
      <c r="A22" s="31"/>
      <c r="B22" s="31"/>
      <c r="C22" s="31"/>
      <c r="D22" s="31"/>
      <c r="E22" s="31"/>
      <c r="F22" s="31"/>
      <c r="G22" s="35"/>
      <c r="H22" s="35"/>
      <c r="I22" s="35"/>
      <c r="J22" s="35"/>
      <c r="K22" s="35"/>
    </row>
    <row r="23" spans="1:11" x14ac:dyDescent="0.25">
      <c r="A23" s="14"/>
      <c r="B23" s="14"/>
      <c r="C23" s="14"/>
      <c r="D23" s="14"/>
      <c r="E23" s="14"/>
      <c r="F23" s="14"/>
      <c r="G23" s="36"/>
      <c r="H23" s="36"/>
      <c r="I23" s="36"/>
      <c r="J23" s="36"/>
      <c r="K23" s="36"/>
    </row>
    <row r="24" spans="1:11" x14ac:dyDescent="0.25">
      <c r="A24" s="14"/>
      <c r="B24" s="14"/>
      <c r="C24" s="14"/>
      <c r="D24" s="14"/>
      <c r="E24" s="14"/>
      <c r="F24" s="14"/>
      <c r="G24" s="36"/>
      <c r="H24" s="36"/>
      <c r="I24" s="36"/>
      <c r="J24" s="36"/>
    </row>
    <row r="25" spans="1:11" x14ac:dyDescent="0.25">
      <c r="A25" s="14"/>
      <c r="B25" s="14"/>
      <c r="C25" s="14"/>
      <c r="D25" s="14"/>
      <c r="E25" s="14"/>
      <c r="F25" s="14"/>
      <c r="G25" s="36"/>
      <c r="H25" s="36"/>
      <c r="I25" s="36"/>
      <c r="J25" s="36"/>
    </row>
    <row r="26" spans="1:11" s="33" customFormat="1" x14ac:dyDescent="0.25">
      <c r="A26" s="31"/>
      <c r="B26" s="31"/>
      <c r="C26" s="46"/>
      <c r="D26" s="31"/>
      <c r="E26" s="31"/>
      <c r="F26" s="31"/>
      <c r="G26" s="35"/>
      <c r="H26" s="35"/>
      <c r="I26" s="35"/>
      <c r="J26" s="35"/>
    </row>
    <row r="27" spans="1:11" s="33" customFormat="1" x14ac:dyDescent="0.25">
      <c r="A27" s="31"/>
      <c r="B27" s="31"/>
      <c r="C27" s="31"/>
      <c r="D27" s="31"/>
      <c r="E27" s="31"/>
      <c r="F27" s="31"/>
      <c r="G27" s="35"/>
      <c r="H27" s="35"/>
      <c r="I27" s="35"/>
      <c r="J27" s="35"/>
    </row>
    <row r="28" spans="1:11" s="33" customFormat="1" x14ac:dyDescent="0.25">
      <c r="A28" s="31"/>
      <c r="B28" s="31"/>
      <c r="C28" s="31"/>
      <c r="D28" s="31"/>
      <c r="E28" s="31"/>
      <c r="F28" s="31"/>
      <c r="G28" s="35"/>
      <c r="H28" s="35"/>
      <c r="I28" s="35"/>
      <c r="J28" s="35"/>
    </row>
    <row r="29" spans="1:11" s="33" customFormat="1" x14ac:dyDescent="0.25">
      <c r="A29" s="31"/>
      <c r="B29" s="46"/>
      <c r="C29" s="31"/>
      <c r="D29" s="31"/>
      <c r="E29" s="31"/>
      <c r="F29" s="31"/>
    </row>
    <row r="30" spans="1:11" s="33" customFormat="1" x14ac:dyDescent="0.25">
      <c r="A30" s="31"/>
      <c r="B30" s="31"/>
      <c r="C30" s="31"/>
      <c r="D30" s="31"/>
      <c r="E30" s="31"/>
      <c r="F30" s="31"/>
    </row>
    <row r="31" spans="1:11" s="33" customFormat="1" x14ac:dyDescent="0.25"/>
    <row r="32" spans="1:11" s="33" customFormat="1" x14ac:dyDescent="0.25">
      <c r="B32" s="34"/>
    </row>
    <row r="33" spans="2:2" s="33" customFormat="1" x14ac:dyDescent="0.25"/>
    <row r="34" spans="2:2" s="33" customFormat="1" x14ac:dyDescent="0.25"/>
    <row r="35" spans="2:2" s="33" customFormat="1" x14ac:dyDescent="0.25"/>
    <row r="36" spans="2:2" s="33" customFormat="1" x14ac:dyDescent="0.25"/>
    <row r="37" spans="2:2" s="33" customFormat="1" x14ac:dyDescent="0.25"/>
    <row r="38" spans="2:2" x14ac:dyDescent="0.25">
      <c r="B38" s="32"/>
    </row>
    <row r="42" spans="2:2" x14ac:dyDescent="0.25">
      <c r="B42" s="32"/>
    </row>
    <row r="56" spans="2:2" x14ac:dyDescent="0.25">
      <c r="B56" s="32"/>
    </row>
    <row r="60" spans="2:2" x14ac:dyDescent="0.25">
      <c r="B60" s="32"/>
    </row>
    <row r="64" spans="2:2" x14ac:dyDescent="0.25">
      <c r="B64" s="32"/>
    </row>
    <row r="68" spans="2:2" x14ac:dyDescent="0.25">
      <c r="B68" s="32"/>
    </row>
    <row r="103" spans="2:2" x14ac:dyDescent="0.25">
      <c r="B103" s="32"/>
    </row>
    <row r="108" spans="2:2" x14ac:dyDescent="0.25">
      <c r="B108" s="32"/>
    </row>
    <row r="112" spans="2:2" x14ac:dyDescent="0.25">
      <c r="B112" s="32"/>
    </row>
    <row r="116" spans="2:2" x14ac:dyDescent="0.25">
      <c r="B116" s="32"/>
    </row>
    <row r="125" spans="2:2" x14ac:dyDescent="0.25">
      <c r="B125" s="32"/>
    </row>
    <row r="129" spans="2:2" x14ac:dyDescent="0.25">
      <c r="B129" s="32"/>
    </row>
    <row r="137" spans="2:2" x14ac:dyDescent="0.25">
      <c r="B137" s="32"/>
    </row>
    <row r="184" spans="2:2" x14ac:dyDescent="0.25">
      <c r="B184" s="32"/>
    </row>
    <row r="187" spans="2:2" x14ac:dyDescent="0.25">
      <c r="B187" s="32"/>
    </row>
    <row r="191" spans="2:2" x14ac:dyDescent="0.25">
      <c r="B191" s="32"/>
    </row>
    <row r="214" spans="2:2" x14ac:dyDescent="0.25">
      <c r="B214" s="32"/>
    </row>
    <row r="227" spans="2:2" x14ac:dyDescent="0.25">
      <c r="B227" s="32"/>
    </row>
    <row r="244" spans="2:2" x14ac:dyDescent="0.25">
      <c r="B244" s="32"/>
    </row>
  </sheetData>
  <mergeCells count="11">
    <mergeCell ref="A3:A4"/>
    <mergeCell ref="B3:B4"/>
    <mergeCell ref="C3:C4"/>
    <mergeCell ref="A2:E2"/>
    <mergeCell ref="D3:F3"/>
    <mergeCell ref="A18:F18"/>
    <mergeCell ref="E19:F19"/>
    <mergeCell ref="B19:B20"/>
    <mergeCell ref="C19:C20"/>
    <mergeCell ref="D19:D20"/>
    <mergeCell ref="A19:A20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activeCell="K20" sqref="K20"/>
    </sheetView>
  </sheetViews>
  <sheetFormatPr defaultRowHeight="15" x14ac:dyDescent="0.25"/>
  <cols>
    <col min="1" max="1" width="6.28515625" customWidth="1"/>
    <col min="2" max="2" width="14.28515625" customWidth="1"/>
    <col min="3" max="3" width="35" customWidth="1"/>
    <col min="4" max="4" width="16.7109375" customWidth="1"/>
    <col min="5" max="5" width="17.42578125" customWidth="1"/>
    <col min="6" max="6" width="11.85546875" customWidth="1"/>
    <col min="8" max="8" width="9.85546875" bestFit="1" customWidth="1"/>
    <col min="9" max="9" width="18" customWidth="1"/>
  </cols>
  <sheetData>
    <row r="1" spans="1:9" ht="15.75" x14ac:dyDescent="0.25">
      <c r="B1" s="1"/>
      <c r="C1" s="2"/>
      <c r="D1" s="3" t="s">
        <v>0</v>
      </c>
      <c r="E1" s="3"/>
      <c r="F1" s="3"/>
      <c r="G1" s="3"/>
      <c r="H1" s="4"/>
      <c r="I1" s="4"/>
    </row>
    <row r="2" spans="1:9" ht="15.75" x14ac:dyDescent="0.25">
      <c r="B2" s="1"/>
      <c r="C2" s="2"/>
      <c r="D2" s="3" t="s">
        <v>1</v>
      </c>
      <c r="E2" s="3"/>
      <c r="F2" s="3"/>
      <c r="G2" s="3"/>
      <c r="H2" s="4"/>
      <c r="I2" s="4"/>
    </row>
    <row r="3" spans="1:9" ht="15.75" x14ac:dyDescent="0.25">
      <c r="B3" s="1"/>
      <c r="C3" s="2"/>
      <c r="D3" s="3" t="s">
        <v>16</v>
      </c>
      <c r="E3" s="3"/>
      <c r="F3" s="3"/>
      <c r="H3" s="4"/>
      <c r="I3" s="4"/>
    </row>
    <row r="4" spans="1:9" ht="16.5" thickBot="1" x14ac:dyDescent="0.3">
      <c r="B4" s="1"/>
      <c r="C4" s="2"/>
      <c r="D4" s="3" t="s">
        <v>15</v>
      </c>
      <c r="E4" s="3"/>
      <c r="F4" s="3"/>
      <c r="G4" s="3"/>
      <c r="H4" s="4"/>
      <c r="I4" s="4"/>
    </row>
    <row r="5" spans="1:9" ht="32.25" thickBot="1" x14ac:dyDescent="0.3">
      <c r="A5" s="18" t="s">
        <v>2</v>
      </c>
      <c r="B5" s="17" t="s">
        <v>3</v>
      </c>
      <c r="C5" s="16" t="s">
        <v>4</v>
      </c>
      <c r="D5" s="15" t="s">
        <v>5</v>
      </c>
      <c r="E5" s="16" t="s">
        <v>17</v>
      </c>
      <c r="F5" s="19" t="s">
        <v>6</v>
      </c>
      <c r="G5" s="19" t="s">
        <v>7</v>
      </c>
      <c r="H5" s="5" t="s">
        <v>8</v>
      </c>
      <c r="I5" s="21" t="s">
        <v>9</v>
      </c>
    </row>
    <row r="6" spans="1:9" ht="15.75" customHeight="1" x14ac:dyDescent="0.25">
      <c r="A6" s="121" t="s">
        <v>13</v>
      </c>
      <c r="B6" s="91"/>
      <c r="C6" s="72"/>
      <c r="D6" s="91"/>
      <c r="E6" s="124" t="s">
        <v>10</v>
      </c>
      <c r="F6" s="125"/>
      <c r="G6" s="126"/>
      <c r="H6" s="3">
        <f>H7+H8+H9+H10</f>
        <v>104400</v>
      </c>
      <c r="I6" s="91" t="s">
        <v>18</v>
      </c>
    </row>
    <row r="7" spans="1:9" ht="15.75" customHeight="1" x14ac:dyDescent="0.25">
      <c r="A7" s="122"/>
      <c r="B7" s="92"/>
      <c r="C7" s="73"/>
      <c r="D7" s="92"/>
      <c r="E7" s="11" t="s">
        <v>19</v>
      </c>
      <c r="F7" s="20">
        <v>750</v>
      </c>
      <c r="G7" s="12">
        <v>120</v>
      </c>
      <c r="H7" s="7">
        <f>F7*G7</f>
        <v>90000</v>
      </c>
      <c r="I7" s="92"/>
    </row>
    <row r="8" spans="1:9" ht="15.75" x14ac:dyDescent="0.25">
      <c r="A8" s="122"/>
      <c r="B8" s="92"/>
      <c r="C8" s="73"/>
      <c r="D8" s="92"/>
      <c r="E8" s="6" t="s">
        <v>14</v>
      </c>
      <c r="F8" s="6">
        <v>70</v>
      </c>
      <c r="G8" s="6">
        <v>120</v>
      </c>
      <c r="H8" s="7">
        <f>F8*G8</f>
        <v>8400</v>
      </c>
      <c r="I8" s="92"/>
    </row>
    <row r="9" spans="1:9" ht="14.25" customHeight="1" x14ac:dyDescent="0.25">
      <c r="A9" s="122"/>
      <c r="B9" s="92"/>
      <c r="C9" s="73"/>
      <c r="D9" s="92"/>
      <c r="E9" s="10" t="s">
        <v>20</v>
      </c>
      <c r="F9" s="6">
        <v>20</v>
      </c>
      <c r="G9" s="6">
        <v>120</v>
      </c>
      <c r="H9" s="7">
        <f t="shared" ref="H9:H14" si="0">F9*G9</f>
        <v>2400</v>
      </c>
      <c r="I9" s="92"/>
    </row>
    <row r="10" spans="1:9" ht="15.75" x14ac:dyDescent="0.25">
      <c r="A10" s="123"/>
      <c r="B10" s="93"/>
      <c r="C10" s="74"/>
      <c r="D10" s="93"/>
      <c r="E10" s="23" t="s">
        <v>12</v>
      </c>
      <c r="F10" s="23">
        <v>30</v>
      </c>
      <c r="G10" s="23">
        <v>120</v>
      </c>
      <c r="H10" s="7">
        <f t="shared" si="0"/>
        <v>3600</v>
      </c>
      <c r="I10" s="93"/>
    </row>
    <row r="11" spans="1:9" ht="20.25" customHeight="1" x14ac:dyDescent="0.25">
      <c r="A11" s="121" t="s">
        <v>23</v>
      </c>
      <c r="B11" s="91"/>
      <c r="C11" s="72"/>
      <c r="D11" s="104"/>
      <c r="E11" s="124" t="s">
        <v>10</v>
      </c>
      <c r="F11" s="125"/>
      <c r="G11" s="126"/>
      <c r="H11" s="22">
        <f>H12+H13+H14+H15</f>
        <v>32590</v>
      </c>
      <c r="I11" s="91" t="s">
        <v>11</v>
      </c>
    </row>
    <row r="12" spans="1:9" ht="15.75" x14ac:dyDescent="0.25">
      <c r="A12" s="122"/>
      <c r="B12" s="92"/>
      <c r="C12" s="73"/>
      <c r="D12" s="92"/>
      <c r="E12" s="11" t="s">
        <v>19</v>
      </c>
      <c r="F12" s="24">
        <v>1500</v>
      </c>
      <c r="G12" s="24">
        <v>3</v>
      </c>
      <c r="H12" s="7">
        <f t="shared" si="0"/>
        <v>4500</v>
      </c>
      <c r="I12" s="92"/>
    </row>
    <row r="13" spans="1:9" ht="15.75" x14ac:dyDescent="0.25">
      <c r="A13" s="122"/>
      <c r="B13" s="92"/>
      <c r="C13" s="73"/>
      <c r="D13" s="92"/>
      <c r="E13" s="8" t="s">
        <v>21</v>
      </c>
      <c r="F13" s="6">
        <v>8000</v>
      </c>
      <c r="G13" s="6">
        <v>1</v>
      </c>
      <c r="H13" s="7">
        <f t="shared" si="0"/>
        <v>8000</v>
      </c>
      <c r="I13" s="92"/>
    </row>
    <row r="14" spans="1:9" ht="21" customHeight="1" x14ac:dyDescent="0.25">
      <c r="A14" s="122"/>
      <c r="B14" s="92"/>
      <c r="C14" s="73"/>
      <c r="D14" s="92"/>
      <c r="E14" s="6" t="s">
        <v>22</v>
      </c>
      <c r="F14" s="6">
        <v>5000</v>
      </c>
      <c r="G14" s="6">
        <v>4</v>
      </c>
      <c r="H14" s="7">
        <f t="shared" si="0"/>
        <v>20000</v>
      </c>
      <c r="I14" s="92"/>
    </row>
    <row r="15" spans="1:9" ht="15.75" x14ac:dyDescent="0.25">
      <c r="A15" s="123"/>
      <c r="B15" s="93"/>
      <c r="C15" s="73"/>
      <c r="D15" s="93"/>
      <c r="E15" s="6" t="s">
        <v>12</v>
      </c>
      <c r="F15" s="6">
        <v>30</v>
      </c>
      <c r="G15" s="6">
        <v>3</v>
      </c>
      <c r="H15" s="7">
        <f t="shared" ref="H15" si="1">F15*G15</f>
        <v>90</v>
      </c>
      <c r="I15" s="93"/>
    </row>
    <row r="16" spans="1:9" ht="18" customHeight="1" x14ac:dyDescent="0.25">
      <c r="A16" s="121" t="s">
        <v>24</v>
      </c>
      <c r="B16" s="129"/>
      <c r="C16" s="72"/>
      <c r="D16" s="104"/>
      <c r="E16" s="139" t="s">
        <v>10</v>
      </c>
      <c r="F16" s="125"/>
      <c r="G16" s="126"/>
      <c r="H16" s="13">
        <f>H17+H18+H19+H20</f>
        <v>8430</v>
      </c>
      <c r="I16" s="91" t="s">
        <v>27</v>
      </c>
    </row>
    <row r="17" spans="1:9" ht="15.75" customHeight="1" x14ac:dyDescent="0.25">
      <c r="A17" s="122"/>
      <c r="B17" s="130"/>
      <c r="C17" s="73"/>
      <c r="D17" s="127"/>
      <c r="E17" s="26" t="s">
        <v>19</v>
      </c>
      <c r="F17" s="25">
        <v>1500</v>
      </c>
      <c r="G17" s="6">
        <v>3</v>
      </c>
      <c r="H17" s="7">
        <f t="shared" ref="H17" si="2">F17*G17</f>
        <v>4500</v>
      </c>
      <c r="I17" s="140"/>
    </row>
    <row r="18" spans="1:9" ht="15.75" x14ac:dyDescent="0.25">
      <c r="A18" s="122"/>
      <c r="B18" s="130"/>
      <c r="C18" s="73"/>
      <c r="D18" s="127"/>
      <c r="E18" s="6" t="s">
        <v>14</v>
      </c>
      <c r="F18" s="25">
        <v>150</v>
      </c>
      <c r="G18" s="6">
        <v>18</v>
      </c>
      <c r="H18" s="7">
        <f>F18*G18</f>
        <v>2700</v>
      </c>
      <c r="I18" s="140"/>
    </row>
    <row r="19" spans="1:9" ht="15.75" x14ac:dyDescent="0.25">
      <c r="A19" s="122"/>
      <c r="B19" s="130"/>
      <c r="C19" s="73"/>
      <c r="D19" s="127"/>
      <c r="E19" s="6" t="s">
        <v>12</v>
      </c>
      <c r="F19" s="25">
        <v>30</v>
      </c>
      <c r="G19" s="6">
        <v>21</v>
      </c>
      <c r="H19" s="7">
        <f>F19*G19</f>
        <v>630</v>
      </c>
      <c r="I19" s="140"/>
    </row>
    <row r="20" spans="1:9" ht="15.75" x14ac:dyDescent="0.25">
      <c r="A20" s="123"/>
      <c r="B20" s="131"/>
      <c r="C20" s="74"/>
      <c r="D20" s="128"/>
      <c r="E20" s="23" t="s">
        <v>25</v>
      </c>
      <c r="F20" s="28">
        <v>300</v>
      </c>
      <c r="G20" s="23">
        <v>2</v>
      </c>
      <c r="H20" s="29">
        <f>F20*G20</f>
        <v>600</v>
      </c>
      <c r="I20" s="141"/>
    </row>
    <row r="21" spans="1:9" ht="19.5" customHeight="1" x14ac:dyDescent="0.25">
      <c r="A21" s="132"/>
      <c r="B21" s="129"/>
      <c r="C21" s="70"/>
      <c r="D21" s="104"/>
      <c r="E21" s="139" t="s">
        <v>10</v>
      </c>
      <c r="F21" s="125"/>
      <c r="G21" s="126"/>
      <c r="H21" s="30">
        <f>H22+H23+H24+H25</f>
        <v>16980</v>
      </c>
      <c r="I21" s="138" t="s">
        <v>28</v>
      </c>
    </row>
    <row r="22" spans="1:9" ht="17.25" customHeight="1" x14ac:dyDescent="0.25">
      <c r="A22" s="133"/>
      <c r="B22" s="130"/>
      <c r="C22" s="71"/>
      <c r="D22" s="127"/>
      <c r="E22" s="11" t="s">
        <v>19</v>
      </c>
      <c r="F22" s="24">
        <v>1500</v>
      </c>
      <c r="G22" s="24">
        <v>6</v>
      </c>
      <c r="H22" s="9">
        <f t="shared" ref="H22" si="3">F22*G22</f>
        <v>9000</v>
      </c>
      <c r="I22" s="92"/>
    </row>
    <row r="23" spans="1:9" ht="18" customHeight="1" x14ac:dyDescent="0.25">
      <c r="A23" s="133"/>
      <c r="B23" s="130"/>
      <c r="C23" s="71"/>
      <c r="D23" s="127"/>
      <c r="E23" s="6" t="s">
        <v>14</v>
      </c>
      <c r="F23" s="6">
        <v>150</v>
      </c>
      <c r="G23" s="6">
        <v>36</v>
      </c>
      <c r="H23" s="7">
        <f>F23*G23</f>
        <v>5400</v>
      </c>
      <c r="I23" s="92"/>
    </row>
    <row r="24" spans="1:9" ht="18" customHeight="1" x14ac:dyDescent="0.25">
      <c r="A24" s="133"/>
      <c r="B24" s="130"/>
      <c r="C24" s="71"/>
      <c r="D24" s="127"/>
      <c r="E24" s="6" t="s">
        <v>12</v>
      </c>
      <c r="F24" s="6">
        <v>30</v>
      </c>
      <c r="G24" s="6">
        <v>36</v>
      </c>
      <c r="H24" s="7">
        <f>F24*G24</f>
        <v>1080</v>
      </c>
      <c r="I24" s="92"/>
    </row>
    <row r="25" spans="1:9" ht="31.5" x14ac:dyDescent="0.25">
      <c r="A25" s="134"/>
      <c r="B25" s="131"/>
      <c r="C25" s="75"/>
      <c r="D25" s="128"/>
      <c r="E25" s="6" t="s">
        <v>26</v>
      </c>
      <c r="F25" s="14">
        <v>750</v>
      </c>
      <c r="G25" s="14">
        <v>2</v>
      </c>
      <c r="H25" s="14">
        <f>F25*G25</f>
        <v>1500</v>
      </c>
      <c r="I25" s="93"/>
    </row>
    <row r="26" spans="1:9" ht="18.75" x14ac:dyDescent="0.3">
      <c r="A26" s="135" t="s">
        <v>31</v>
      </c>
      <c r="B26" s="136"/>
      <c r="C26" s="136"/>
      <c r="D26" s="136"/>
      <c r="E26" s="136"/>
      <c r="F26" s="136"/>
      <c r="G26" s="137"/>
      <c r="H26" s="27">
        <f>H6+H11+H16+H21</f>
        <v>162400</v>
      </c>
      <c r="I26" s="14"/>
    </row>
    <row r="27" spans="1:9" x14ac:dyDescent="0.25">
      <c r="A27" t="s">
        <v>29</v>
      </c>
      <c r="C27" t="s">
        <v>32</v>
      </c>
    </row>
    <row r="28" spans="1:9" x14ac:dyDescent="0.25">
      <c r="C28" t="s">
        <v>33</v>
      </c>
      <c r="I28" t="s">
        <v>30</v>
      </c>
    </row>
  </sheetData>
  <mergeCells count="25">
    <mergeCell ref="I6:I10"/>
    <mergeCell ref="E11:G11"/>
    <mergeCell ref="C6:C10"/>
    <mergeCell ref="B6:B10"/>
    <mergeCell ref="A26:G26"/>
    <mergeCell ref="I21:I25"/>
    <mergeCell ref="E21:G21"/>
    <mergeCell ref="I11:I15"/>
    <mergeCell ref="C16:C20"/>
    <mergeCell ref="A16:A20"/>
    <mergeCell ref="B16:B20"/>
    <mergeCell ref="D16:D20"/>
    <mergeCell ref="E16:G16"/>
    <mergeCell ref="I16:I20"/>
    <mergeCell ref="A11:A15"/>
    <mergeCell ref="B11:B15"/>
    <mergeCell ref="A6:A10"/>
    <mergeCell ref="D6:D10"/>
    <mergeCell ref="E6:G6"/>
    <mergeCell ref="D21:D25"/>
    <mergeCell ref="B21:B25"/>
    <mergeCell ref="C11:C15"/>
    <mergeCell ref="D11:D15"/>
    <mergeCell ref="C21:C25"/>
    <mergeCell ref="A21:A25"/>
  </mergeCells>
  <pageMargins left="0.25" right="0.25" top="0.75" bottom="0.75" header="0.3" footer="0.3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Смета 500 тыс. 2020 в МП</vt:lpstr>
      <vt:lpstr>Лист2</vt:lpstr>
      <vt:lpstr>Лист3</vt:lpstr>
      <vt:lpstr>'Смета 500 тыс. 2020 в МП'!Область_печати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2020-10-14T05:40:30Z</dcterms:modified>
</cp:coreProperties>
</file>