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25" windowWidth="15120" windowHeight="78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Лист1!$A$1:$H$37</definedName>
  </definedNames>
  <calcPr calcId="145621"/>
</workbook>
</file>

<file path=xl/calcChain.xml><?xml version="1.0" encoding="utf-8"?>
<calcChain xmlns="http://schemas.openxmlformats.org/spreadsheetml/2006/main">
  <c r="H36" i="1" l="1"/>
  <c r="G36" i="1"/>
  <c r="F36" i="1"/>
  <c r="D36" i="1"/>
  <c r="D32" i="1"/>
  <c r="D28" i="1"/>
  <c r="D35" i="1" l="1"/>
  <c r="D34" i="1"/>
  <c r="F32" i="1"/>
  <c r="D33" i="1" l="1"/>
  <c r="D14" i="1" l="1"/>
  <c r="D26" i="1" l="1"/>
  <c r="D25" i="1"/>
  <c r="D24" i="1"/>
  <c r="D23" i="1"/>
  <c r="D22" i="1"/>
  <c r="D21" i="1"/>
  <c r="D20" i="1"/>
  <c r="D15" i="1"/>
  <c r="D31" i="1" l="1"/>
  <c r="D30" i="1"/>
  <c r="D29" i="1"/>
  <c r="D18" i="1"/>
  <c r="D19" i="1"/>
  <c r="D17" i="1"/>
</calcChain>
</file>

<file path=xl/sharedStrings.xml><?xml version="1.0" encoding="utf-8"?>
<sst xmlns="http://schemas.openxmlformats.org/spreadsheetml/2006/main" count="64" uniqueCount="47">
  <si>
    <t xml:space="preserve">                       Приложение 2</t>
  </si>
  <si>
    <t>от «____»_______20___года №______</t>
  </si>
  <si>
    <t xml:space="preserve">                                                                                                                                  </t>
  </si>
  <si>
    <t>Наименование программных мероприятий</t>
  </si>
  <si>
    <t>средства федерального бюджета</t>
  </si>
  <si>
    <t>средства бюджета субъекта Российской Федерации</t>
  </si>
  <si>
    <t>средства местного бюджета</t>
  </si>
  <si>
    <t>ИТОГО ПО ПРОГРАММЕ:</t>
  </si>
  <si>
    <t>Содержание программных мероприятий</t>
  </si>
  <si>
    <t>Срок реализации мероприятий</t>
  </si>
  <si>
    <t>Средства, предусмотренные в программе для финансирования программных мероприятий, в т.ч. по источникам финансирования, руб.</t>
  </si>
  <si>
    <t>всего, в т.ч.</t>
  </si>
  <si>
    <t>1.2. Создание условий для привлечения населения к занятиям спортом</t>
  </si>
  <si>
    <t xml:space="preserve">   1.1. Создание и модернизация материально-технической спортивной базы для развития массовой физической культуры и спорта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</si>
  <si>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</si>
  <si>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</si>
  <si>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 xml:space="preserve">Приобретение спортивного инвентаря и спортивного оборудования </t>
  </si>
  <si>
    <t>Раздел 2 «Подготовка спортивного резерва в Пожарском муниципальном районе»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</si>
  <si>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</si>
  <si>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</si>
  <si>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 xml:space="preserve">Установка плоскостного  спортивного сооружения для игровых видов спорта в Игнатьевском сельском поселении. </t>
  </si>
  <si>
    <t xml:space="preserve"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 </t>
  </si>
  <si>
    <t>2.2. Обеспечение подготовки спортивного резерва в учреждениях спортивной направленности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</si>
  <si>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</si>
  <si>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</si>
  <si>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</si>
  <si>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>2020 год</t>
  </si>
  <si>
    <t>внебюджетные средства</t>
  </si>
  <si>
    <t>Строительство универсальной спортивной площадки в с. Нагорное</t>
  </si>
  <si>
    <t xml:space="preserve">Строительство универсальной спортивной площадки в с. Новостройка </t>
  </si>
  <si>
    <t>Строительство универсальной спортивной площадки в с. Пожарское</t>
  </si>
  <si>
    <t>Строительство футбольного поля, пгт Лучегорск</t>
  </si>
  <si>
    <t>Строительство универсальной  спортивной площадки в с. Верхний Перевал</t>
  </si>
  <si>
    <r>
      <t xml:space="preserve">Раздел 1 «Развитие </t>
    </r>
    <r>
      <rPr>
        <b/>
        <sz val="12"/>
        <color theme="1"/>
        <rFont val="Times New Roman"/>
        <family val="1"/>
        <charset val="204"/>
      </rPr>
      <t>массовой физической культуры и спорта в Пожарском муниципальном районе»</t>
    </r>
  </si>
  <si>
    <t xml:space="preserve">Развитие спортивной инфраструктуры, находящейся в муниципальной собственности </t>
  </si>
  <si>
    <t>2020-2023 годы</t>
  </si>
  <si>
    <t>Создание и модернизация материально-технической спортивной базы для подготовки спортивного резерва</t>
  </si>
  <si>
    <t>2021 год</t>
  </si>
  <si>
    <t>Установка плоскостного спортивного сооружения. Комбинированный спортивный комплекс (для игровых видов спорта и тренажерный сектор). Федосьевское сельское поселение</t>
  </si>
  <si>
    <t>Установка плоскостного спортивного сооружения. Комбинированный спортивный комплекс (для игровых видов спорта и тренажерный сектор) с. Верхний Перевал</t>
  </si>
  <si>
    <t>Организация физкультурно-спортивной работы по месту жительства</t>
  </si>
  <si>
    <t>Приобретение спортивного инвентаря и спортивного оборудования (Площадка для сдачи норм ГТО в пгт Лучегорск.)</t>
  </si>
  <si>
    <t>2020-2023 год</t>
  </si>
  <si>
    <t>к муниципальной программе «Развитие физической культуры и спорта на территории Пожарского муниципального района на 2020-2023 годы», утвержденной постановлением администрации Пожарского муниципального района Приморского края</t>
  </si>
  <si>
    <t>Перечень программных мероприятий и финансовое обеспечение муниципальной программы "Развитие физической культуры и спорта  на территории Пожарского муниципального района на 2020-2023 годы" в новой редакции и план их реализации</t>
  </si>
  <si>
    <t>2022 год</t>
  </si>
  <si>
    <t>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</si>
</sst>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left" indent="15"/>
    </xf>
    <xf numFmtId="0" fontId="1" fillId="0" borderId="1" xfId="0" applyFont="1" applyBorder="1" applyAlignment="1">
      <alignment vertical="center" wrapText="1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164" fontId="5" fillId="0" borderId="1" xfId="0" applyNumberFormat="1" applyFont="1" applyFill="1" applyBorder="1" applyAlignment="1">
      <alignment vertical="top" wrapText="1"/>
    </xf>
    <xf numFmtId="164" fontId="1" fillId="0" borderId="1" xfId="0" applyNumberFormat="1" applyFont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vertical="center" wrapText="1"/>
    </xf>
    <xf numFmtId="164" fontId="5" fillId="2" borderId="1" xfId="0" applyNumberFormat="1" applyFont="1" applyFill="1" applyBorder="1" applyAlignment="1">
      <alignment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1" fillId="0" borderId="1" xfId="0" applyNumberFormat="1" applyFont="1" applyBorder="1"/>
    <xf numFmtId="164" fontId="1" fillId="0" borderId="1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165" fontId="4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2" fontId="2" fillId="0" borderId="1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2" fontId="2" fillId="0" borderId="1" xfId="0" applyNumberFormat="1" applyFont="1" applyBorder="1" applyAlignment="1">
      <alignment horizontal="center" wrapText="1"/>
    </xf>
    <xf numFmtId="0" fontId="2" fillId="0" borderId="7" xfId="0" applyFon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164" fontId="1" fillId="0" borderId="1" xfId="0" applyNumberFormat="1" applyFont="1" applyBorder="1" applyAlignment="1">
      <alignment horizontal="center" vertical="top" wrapText="1"/>
    </xf>
    <xf numFmtId="164" fontId="1" fillId="0" borderId="2" xfId="0" applyNumberFormat="1" applyFont="1" applyBorder="1" applyAlignment="1">
      <alignment horizontal="center" vertical="top" wrapText="1"/>
    </xf>
    <xf numFmtId="164" fontId="1" fillId="0" borderId="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165" fontId="5" fillId="2" borderId="1" xfId="0" applyNumberFormat="1" applyFont="1" applyFill="1" applyBorder="1" applyAlignment="1">
      <alignment horizontal="center" vertical="top"/>
    </xf>
    <xf numFmtId="165" fontId="1" fillId="2" borderId="1" xfId="0" applyNumberFormat="1" applyFont="1" applyFill="1" applyBorder="1" applyAlignment="1">
      <alignment horizontal="center" vertical="top" wrapText="1"/>
    </xf>
    <xf numFmtId="165" fontId="5" fillId="2" borderId="1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topLeftCell="A30" workbookViewId="0">
      <selection activeCell="F40" sqref="F40"/>
    </sheetView>
  </sheetViews>
  <sheetFormatPr defaultRowHeight="15.75" x14ac:dyDescent="0.25"/>
  <cols>
    <col min="1" max="1" width="30.28515625" style="3" customWidth="1"/>
    <col min="2" max="2" width="34" style="3" customWidth="1"/>
    <col min="3" max="3" width="14.5703125" style="3" customWidth="1"/>
    <col min="4" max="4" width="17.140625" style="3" customWidth="1"/>
    <col min="5" max="5" width="16.140625" style="3" customWidth="1"/>
    <col min="6" max="6" width="17.7109375" style="3" customWidth="1"/>
    <col min="7" max="7" width="12.85546875" style="3" customWidth="1"/>
    <col min="8" max="8" width="11.85546875" style="3" bestFit="1" customWidth="1"/>
    <col min="9" max="9" width="10.42578125" bestFit="1" customWidth="1"/>
  </cols>
  <sheetData>
    <row r="1" spans="1:8" ht="15" customHeight="1" x14ac:dyDescent="0.25">
      <c r="D1" s="42" t="s">
        <v>0</v>
      </c>
      <c r="E1" s="42"/>
      <c r="F1" s="42"/>
      <c r="G1" s="42"/>
      <c r="H1" s="42"/>
    </row>
    <row r="2" spans="1:8" ht="8.25" customHeight="1" x14ac:dyDescent="0.25">
      <c r="A2" s="1"/>
    </row>
    <row r="3" spans="1:8" ht="63" customHeight="1" x14ac:dyDescent="0.25">
      <c r="D3" s="43" t="s">
        <v>43</v>
      </c>
      <c r="E3" s="43"/>
      <c r="F3" s="43"/>
      <c r="G3" s="43"/>
      <c r="H3" s="43"/>
    </row>
    <row r="4" spans="1:8" ht="21" customHeight="1" x14ac:dyDescent="0.25">
      <c r="D4" s="42" t="s">
        <v>1</v>
      </c>
      <c r="E4" s="42"/>
      <c r="F4" s="42"/>
      <c r="G4" s="42"/>
      <c r="H4" s="42"/>
    </row>
    <row r="5" spans="1:8" ht="13.5" customHeight="1" x14ac:dyDescent="0.25">
      <c r="A5" s="3" t="s">
        <v>2</v>
      </c>
    </row>
    <row r="6" spans="1:8" ht="31.5" customHeight="1" x14ac:dyDescent="0.25">
      <c r="A6" s="44" t="s">
        <v>44</v>
      </c>
      <c r="B6" s="44"/>
      <c r="C6" s="44"/>
      <c r="D6" s="44"/>
      <c r="E6" s="44"/>
      <c r="F6" s="44"/>
      <c r="G6" s="44"/>
      <c r="H6" s="44"/>
    </row>
    <row r="7" spans="1:8" ht="13.5" customHeight="1" x14ac:dyDescent="0.25">
      <c r="A7" s="4"/>
    </row>
    <row r="8" spans="1:8" ht="55.5" customHeight="1" x14ac:dyDescent="0.25">
      <c r="A8" s="48" t="s">
        <v>3</v>
      </c>
      <c r="B8" s="5" t="s">
        <v>8</v>
      </c>
      <c r="C8" s="5" t="s">
        <v>9</v>
      </c>
      <c r="D8" s="48" t="s">
        <v>10</v>
      </c>
      <c r="E8" s="48"/>
      <c r="F8" s="48"/>
      <c r="G8" s="48"/>
      <c r="H8" s="48"/>
    </row>
    <row r="9" spans="1:8" ht="74.25" customHeight="1" x14ac:dyDescent="0.25">
      <c r="A9" s="48"/>
      <c r="B9" s="5"/>
      <c r="C9" s="6"/>
      <c r="D9" s="5" t="s">
        <v>11</v>
      </c>
      <c r="E9" s="5" t="s">
        <v>4</v>
      </c>
      <c r="F9" s="5" t="s">
        <v>5</v>
      </c>
      <c r="G9" s="5" t="s">
        <v>6</v>
      </c>
      <c r="H9" s="5" t="s">
        <v>27</v>
      </c>
    </row>
    <row r="10" spans="1:8" x14ac:dyDescent="0.25">
      <c r="A10" s="7">
        <v>2</v>
      </c>
      <c r="B10" s="7">
        <v>3</v>
      </c>
      <c r="C10" s="7">
        <v>4</v>
      </c>
      <c r="D10" s="7">
        <v>5</v>
      </c>
      <c r="E10" s="7">
        <v>6</v>
      </c>
      <c r="F10" s="7">
        <v>7</v>
      </c>
      <c r="G10" s="7">
        <v>8</v>
      </c>
      <c r="H10" s="8">
        <v>9</v>
      </c>
    </row>
    <row r="11" spans="1:8" ht="19.5" customHeight="1" x14ac:dyDescent="0.25">
      <c r="A11" s="49" t="s">
        <v>33</v>
      </c>
      <c r="B11" s="49"/>
      <c r="C11" s="49"/>
      <c r="D11" s="49"/>
      <c r="E11" s="49"/>
      <c r="F11" s="49"/>
      <c r="G11" s="49"/>
      <c r="H11" s="49"/>
    </row>
    <row r="12" spans="1:8" ht="77.25" customHeight="1" x14ac:dyDescent="0.25">
      <c r="A12" s="6" t="s">
        <v>13</v>
      </c>
      <c r="B12" s="6" t="s">
        <v>34</v>
      </c>
      <c r="C12" s="7" t="s">
        <v>35</v>
      </c>
      <c r="D12" s="24">
        <v>0</v>
      </c>
      <c r="E12" s="25">
        <v>0</v>
      </c>
      <c r="F12" s="25">
        <v>0</v>
      </c>
      <c r="G12" s="25">
        <v>0</v>
      </c>
      <c r="H12" s="25">
        <v>0</v>
      </c>
    </row>
    <row r="13" spans="1:8" ht="157.5" x14ac:dyDescent="0.25">
      <c r="A13" s="2" t="s">
        <v>12</v>
      </c>
      <c r="B13" s="11" t="s">
        <v>14</v>
      </c>
      <c r="C13" s="7" t="s">
        <v>35</v>
      </c>
      <c r="D13" s="24">
        <v>1717000</v>
      </c>
      <c r="E13" s="25">
        <v>0</v>
      </c>
      <c r="F13" s="25">
        <v>0</v>
      </c>
      <c r="G13" s="24">
        <v>1717000</v>
      </c>
      <c r="H13" s="25">
        <v>0</v>
      </c>
    </row>
    <row r="14" spans="1:8" ht="76.5" customHeight="1" x14ac:dyDescent="0.25">
      <c r="A14" s="46" t="s">
        <v>15</v>
      </c>
      <c r="B14" s="12" t="s">
        <v>16</v>
      </c>
      <c r="C14" s="13" t="s">
        <v>35</v>
      </c>
      <c r="D14" s="24">
        <f>E14+F14+G14</f>
        <v>979800</v>
      </c>
      <c r="E14" s="25">
        <v>0</v>
      </c>
      <c r="F14" s="25">
        <v>970000</v>
      </c>
      <c r="G14" s="25">
        <v>9800</v>
      </c>
      <c r="H14" s="25">
        <v>0</v>
      </c>
    </row>
    <row r="15" spans="1:8" ht="78.75" x14ac:dyDescent="0.25">
      <c r="A15" s="47"/>
      <c r="B15" s="30" t="s">
        <v>41</v>
      </c>
      <c r="C15" s="13" t="s">
        <v>42</v>
      </c>
      <c r="D15" s="24">
        <f>E15+F15+G15</f>
        <v>0</v>
      </c>
      <c r="E15" s="51">
        <v>0</v>
      </c>
      <c r="F15" s="52">
        <v>0</v>
      </c>
      <c r="G15" s="50">
        <v>0</v>
      </c>
      <c r="H15" s="25">
        <v>0</v>
      </c>
    </row>
    <row r="16" spans="1:8" ht="19.5" customHeight="1" x14ac:dyDescent="0.25">
      <c r="A16" s="32" t="s">
        <v>17</v>
      </c>
      <c r="B16" s="33"/>
      <c r="C16" s="33"/>
      <c r="D16" s="33"/>
      <c r="E16" s="33"/>
      <c r="F16" s="33"/>
      <c r="G16" s="33"/>
      <c r="H16" s="34"/>
    </row>
    <row r="17" spans="1:8" ht="94.5" x14ac:dyDescent="0.25">
      <c r="A17" s="45" t="s">
        <v>36</v>
      </c>
      <c r="B17" s="14" t="s">
        <v>18</v>
      </c>
      <c r="C17" s="13" t="s">
        <v>35</v>
      </c>
      <c r="D17" s="9">
        <f t="shared" ref="D17:D31" si="0">E17+F17+G17</f>
        <v>0</v>
      </c>
      <c r="E17" s="15">
        <v>0</v>
      </c>
      <c r="F17" s="10">
        <v>0</v>
      </c>
      <c r="G17" s="10">
        <v>0</v>
      </c>
      <c r="H17" s="10">
        <v>0</v>
      </c>
    </row>
    <row r="18" spans="1:8" ht="110.25" x14ac:dyDescent="0.25">
      <c r="A18" s="45"/>
      <c r="B18" s="14" t="s">
        <v>19</v>
      </c>
      <c r="C18" s="13" t="s">
        <v>35</v>
      </c>
      <c r="D18" s="9">
        <f t="shared" ref="D18" si="1">E18+F18+G18</f>
        <v>0</v>
      </c>
      <c r="E18" s="15">
        <v>0</v>
      </c>
      <c r="F18" s="10">
        <v>0</v>
      </c>
      <c r="G18" s="10">
        <v>0</v>
      </c>
      <c r="H18" s="10">
        <v>0</v>
      </c>
    </row>
    <row r="19" spans="1:8" ht="78.75" x14ac:dyDescent="0.25">
      <c r="A19" s="45"/>
      <c r="B19" s="14" t="s">
        <v>20</v>
      </c>
      <c r="C19" s="23" t="s">
        <v>35</v>
      </c>
      <c r="D19" s="16">
        <f t="shared" si="0"/>
        <v>0</v>
      </c>
      <c r="E19" s="15">
        <v>0</v>
      </c>
      <c r="F19" s="10">
        <v>0</v>
      </c>
      <c r="G19" s="10">
        <v>0</v>
      </c>
      <c r="H19" s="10">
        <v>0</v>
      </c>
    </row>
    <row r="20" spans="1:8" ht="45" customHeight="1" x14ac:dyDescent="0.25">
      <c r="A20" s="45"/>
      <c r="B20" s="17" t="s">
        <v>28</v>
      </c>
      <c r="C20" s="23" t="s">
        <v>35</v>
      </c>
      <c r="D20" s="9">
        <f t="shared" si="0"/>
        <v>0</v>
      </c>
      <c r="E20" s="15">
        <v>0</v>
      </c>
      <c r="F20" s="10">
        <v>0</v>
      </c>
      <c r="G20" s="10">
        <v>0</v>
      </c>
      <c r="H20" s="10">
        <v>0</v>
      </c>
    </row>
    <row r="21" spans="1:8" ht="47.25" x14ac:dyDescent="0.25">
      <c r="A21" s="45"/>
      <c r="B21" s="17" t="s">
        <v>29</v>
      </c>
      <c r="C21" s="23" t="s">
        <v>35</v>
      </c>
      <c r="D21" s="9">
        <f t="shared" ref="D21" si="2">E21+F21+G21</f>
        <v>0</v>
      </c>
      <c r="E21" s="15">
        <v>0</v>
      </c>
      <c r="F21" s="10">
        <v>0</v>
      </c>
      <c r="G21" s="10">
        <v>0</v>
      </c>
      <c r="H21" s="10">
        <v>0</v>
      </c>
    </row>
    <row r="22" spans="1:8" ht="47.25" x14ac:dyDescent="0.25">
      <c r="A22" s="45"/>
      <c r="B22" s="17" t="s">
        <v>30</v>
      </c>
      <c r="C22" s="23" t="s">
        <v>35</v>
      </c>
      <c r="D22" s="9">
        <f t="shared" ref="D22:D26" si="3">E22+F22+G22</f>
        <v>0</v>
      </c>
      <c r="E22" s="15">
        <v>0</v>
      </c>
      <c r="F22" s="10">
        <v>0</v>
      </c>
      <c r="G22" s="10">
        <v>0</v>
      </c>
      <c r="H22" s="10">
        <v>0</v>
      </c>
    </row>
    <row r="23" spans="1:8" ht="31.5" x14ac:dyDescent="0.25">
      <c r="A23" s="45"/>
      <c r="B23" s="17" t="s">
        <v>31</v>
      </c>
      <c r="C23" s="13" t="s">
        <v>35</v>
      </c>
      <c r="D23" s="9">
        <f t="shared" si="3"/>
        <v>0</v>
      </c>
      <c r="E23" s="15">
        <v>0</v>
      </c>
      <c r="F23" s="10">
        <v>0</v>
      </c>
      <c r="G23" s="10">
        <v>0</v>
      </c>
      <c r="H23" s="10">
        <v>0</v>
      </c>
    </row>
    <row r="24" spans="1:8" ht="110.25" x14ac:dyDescent="0.25">
      <c r="A24" s="45"/>
      <c r="B24" s="17" t="s">
        <v>38</v>
      </c>
      <c r="C24" s="13" t="s">
        <v>35</v>
      </c>
      <c r="D24" s="9">
        <f t="shared" si="3"/>
        <v>0</v>
      </c>
      <c r="E24" s="15">
        <v>0</v>
      </c>
      <c r="F24" s="10">
        <v>0</v>
      </c>
      <c r="G24" s="10">
        <v>0</v>
      </c>
      <c r="H24" s="10">
        <v>0</v>
      </c>
    </row>
    <row r="25" spans="1:8" ht="47.25" x14ac:dyDescent="0.25">
      <c r="A25" s="45"/>
      <c r="B25" s="17" t="s">
        <v>32</v>
      </c>
      <c r="C25" s="13" t="s">
        <v>35</v>
      </c>
      <c r="D25" s="9">
        <f t="shared" si="3"/>
        <v>0</v>
      </c>
      <c r="E25" s="15">
        <v>0</v>
      </c>
      <c r="F25" s="10">
        <v>0</v>
      </c>
      <c r="G25" s="10">
        <v>0</v>
      </c>
      <c r="H25" s="10">
        <v>0</v>
      </c>
    </row>
    <row r="26" spans="1:8" ht="94.5" x14ac:dyDescent="0.25">
      <c r="A26" s="45"/>
      <c r="B26" s="17" t="s">
        <v>39</v>
      </c>
      <c r="C26" s="13" t="s">
        <v>35</v>
      </c>
      <c r="D26" s="9">
        <f t="shared" si="3"/>
        <v>0</v>
      </c>
      <c r="E26" s="15">
        <v>0</v>
      </c>
      <c r="F26" s="10">
        <v>0</v>
      </c>
      <c r="G26" s="10">
        <v>0</v>
      </c>
      <c r="H26" s="10">
        <v>0</v>
      </c>
    </row>
    <row r="27" spans="1:8" ht="110.25" x14ac:dyDescent="0.25">
      <c r="A27" s="45"/>
      <c r="B27" s="18" t="s">
        <v>21</v>
      </c>
      <c r="C27" s="23" t="s">
        <v>35</v>
      </c>
      <c r="D27" s="9">
        <v>0</v>
      </c>
      <c r="E27" s="15">
        <v>0</v>
      </c>
      <c r="F27" s="10">
        <v>0</v>
      </c>
      <c r="G27" s="10">
        <v>0</v>
      </c>
      <c r="H27" s="10">
        <v>0</v>
      </c>
    </row>
    <row r="28" spans="1:8" ht="110.25" x14ac:dyDescent="0.25">
      <c r="A28" s="35" t="s">
        <v>22</v>
      </c>
      <c r="B28" s="11" t="s">
        <v>23</v>
      </c>
      <c r="C28" s="23" t="s">
        <v>35</v>
      </c>
      <c r="D28" s="9">
        <f>E28+F28+G28+H28</f>
        <v>28510430</v>
      </c>
      <c r="E28" s="15">
        <v>0</v>
      </c>
      <c r="F28" s="15">
        <v>0</v>
      </c>
      <c r="G28" s="10">
        <v>23712110</v>
      </c>
      <c r="H28" s="19">
        <v>4798320</v>
      </c>
    </row>
    <row r="29" spans="1:8" ht="126" x14ac:dyDescent="0.25">
      <c r="A29" s="35"/>
      <c r="B29" s="11" t="s">
        <v>24</v>
      </c>
      <c r="C29" s="23" t="s">
        <v>35</v>
      </c>
      <c r="D29" s="9">
        <f t="shared" si="0"/>
        <v>333340</v>
      </c>
      <c r="E29" s="15">
        <v>0</v>
      </c>
      <c r="F29" s="15">
        <v>0</v>
      </c>
      <c r="G29" s="10">
        <v>333340</v>
      </c>
      <c r="H29" s="10">
        <v>0</v>
      </c>
    </row>
    <row r="30" spans="1:8" ht="47.25" x14ac:dyDescent="0.25">
      <c r="A30" s="35"/>
      <c r="B30" s="11" t="s">
        <v>40</v>
      </c>
      <c r="C30" s="23" t="s">
        <v>35</v>
      </c>
      <c r="D30" s="9">
        <f t="shared" si="0"/>
        <v>3050060</v>
      </c>
      <c r="E30" s="15">
        <v>0</v>
      </c>
      <c r="F30" s="15">
        <v>3050060</v>
      </c>
      <c r="G30" s="10">
        <v>0</v>
      </c>
      <c r="H30" s="10">
        <v>0</v>
      </c>
    </row>
    <row r="31" spans="1:8" ht="173.25" x14ac:dyDescent="0.25">
      <c r="A31" s="35"/>
      <c r="B31" s="11" t="s">
        <v>25</v>
      </c>
      <c r="C31" s="23" t="s">
        <v>35</v>
      </c>
      <c r="D31" s="9">
        <f t="shared" si="0"/>
        <v>200000</v>
      </c>
      <c r="E31" s="15">
        <v>0</v>
      </c>
      <c r="F31" s="15">
        <v>0</v>
      </c>
      <c r="G31" s="10">
        <v>200000</v>
      </c>
      <c r="H31" s="10">
        <v>0</v>
      </c>
    </row>
    <row r="32" spans="1:8" x14ac:dyDescent="0.25">
      <c r="A32" s="38"/>
      <c r="B32" s="39"/>
      <c r="C32" s="5" t="s">
        <v>26</v>
      </c>
      <c r="D32" s="20">
        <f>E32+F32+G32+H32</f>
        <v>8757250</v>
      </c>
      <c r="E32" s="21">
        <v>0</v>
      </c>
      <c r="F32" s="21">
        <f>F14</f>
        <v>970000</v>
      </c>
      <c r="G32" s="21">
        <v>6602750</v>
      </c>
      <c r="H32" s="22">
        <v>1184500</v>
      </c>
    </row>
    <row r="33" spans="1:8" x14ac:dyDescent="0.25">
      <c r="A33" s="40"/>
      <c r="B33" s="41"/>
      <c r="C33" s="5" t="s">
        <v>37</v>
      </c>
      <c r="D33" s="20">
        <f>E33+F33+G33+H33</f>
        <v>7059320</v>
      </c>
      <c r="E33" s="21">
        <v>0</v>
      </c>
      <c r="F33" s="21">
        <v>0</v>
      </c>
      <c r="G33" s="21">
        <v>5814500</v>
      </c>
      <c r="H33" s="22">
        <v>1244820</v>
      </c>
    </row>
    <row r="34" spans="1:8" x14ac:dyDescent="0.25">
      <c r="A34" s="27"/>
      <c r="B34" s="28"/>
      <c r="C34" s="29" t="s">
        <v>45</v>
      </c>
      <c r="D34" s="26">
        <f>E34+F34+G34+H34</f>
        <v>9464530</v>
      </c>
      <c r="E34" s="21">
        <v>0</v>
      </c>
      <c r="F34" s="21">
        <v>1525030</v>
      </c>
      <c r="G34" s="21">
        <v>6755000</v>
      </c>
      <c r="H34" s="22">
        <v>1184500</v>
      </c>
    </row>
    <row r="35" spans="1:8" x14ac:dyDescent="0.25">
      <c r="A35" s="27"/>
      <c r="B35" s="28"/>
      <c r="C35" s="29" t="s">
        <v>46</v>
      </c>
      <c r="D35" s="26">
        <f>E35+F35+G35+H35</f>
        <v>9509530</v>
      </c>
      <c r="E35" s="21">
        <v>0</v>
      </c>
      <c r="F35" s="21">
        <v>1525030</v>
      </c>
      <c r="G35" s="21">
        <v>6800000</v>
      </c>
      <c r="H35" s="22">
        <v>1184500</v>
      </c>
    </row>
    <row r="36" spans="1:8" ht="15.75" customHeight="1" x14ac:dyDescent="0.25">
      <c r="A36" s="36" t="s">
        <v>7</v>
      </c>
      <c r="B36" s="36"/>
      <c r="C36" s="36"/>
      <c r="D36" s="37">
        <f>D32+D33+D34+D35</f>
        <v>34790630</v>
      </c>
      <c r="E36" s="37">
        <v>0</v>
      </c>
      <c r="F36" s="37">
        <f>F33+F32+F34+F35</f>
        <v>4020060</v>
      </c>
      <c r="G36" s="37">
        <f>G33+G32+G34+G35</f>
        <v>25972250</v>
      </c>
      <c r="H36" s="31">
        <f>H33+H32+H34+H35</f>
        <v>4798320</v>
      </c>
    </row>
    <row r="37" spans="1:8" ht="3.75" customHeight="1" x14ac:dyDescent="0.25">
      <c r="A37" s="36"/>
      <c r="B37" s="36"/>
      <c r="C37" s="36"/>
      <c r="D37" s="37"/>
      <c r="E37" s="37"/>
      <c r="F37" s="37"/>
      <c r="G37" s="37"/>
      <c r="H37" s="31"/>
    </row>
  </sheetData>
  <mergeCells count="18">
    <mergeCell ref="D1:H1"/>
    <mergeCell ref="D3:H3"/>
    <mergeCell ref="D4:H4"/>
    <mergeCell ref="A6:H6"/>
    <mergeCell ref="A17:A27"/>
    <mergeCell ref="A14:A15"/>
    <mergeCell ref="A8:A9"/>
    <mergeCell ref="D8:H8"/>
    <mergeCell ref="A11:H11"/>
    <mergeCell ref="H36:H37"/>
    <mergeCell ref="A16:H16"/>
    <mergeCell ref="A28:A31"/>
    <mergeCell ref="A36:C37"/>
    <mergeCell ref="G36:G37"/>
    <mergeCell ref="D36:D37"/>
    <mergeCell ref="E36:E37"/>
    <mergeCell ref="F36:F37"/>
    <mergeCell ref="A32:B33"/>
  </mergeCells>
  <pageMargins left="0.39370078740157483" right="0.39370078740157483" top="1.1811023622047245" bottom="0.59055118110236227" header="0.31496062992125984" footer="0.31496062992125984"/>
  <pageSetup paperSize="9" scale="90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2021-03-01T05:24:52Z</dcterms:modified>
</cp:coreProperties>
</file>