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345" windowWidth="15120" windowHeight="7770" activeTab="1"/>
  </bookViews>
  <sheets>
    <sheet name="Приложение 5" sheetId="2" r:id="rId1"/>
    <sheet name="Приложение 3" sheetId="3" r:id="rId2"/>
    <sheet name="Приложение 1" sheetId="5" r:id="rId3"/>
    <sheet name="Паспорт" sheetId="10" r:id="rId4"/>
  </sheets>
  <definedNames>
    <definedName name="_xlnm.Print_Area" localSheetId="2">'Приложение 1'!$A$1:$G$16</definedName>
    <definedName name="_xlnm.Print_Area" localSheetId="0">'Приложение 5'!$A$1:$G$54</definedName>
  </definedNames>
  <calcPr calcId="145621"/>
</workbook>
</file>

<file path=xl/calcChain.xml><?xml version="1.0" encoding="utf-8"?>
<calcChain xmlns="http://schemas.openxmlformats.org/spreadsheetml/2006/main">
  <c r="C37" i="2" l="1"/>
  <c r="E12" i="2" l="1"/>
  <c r="G70" i="2" l="1"/>
  <c r="F70" i="2"/>
  <c r="E70" i="2"/>
  <c r="D70" i="2"/>
  <c r="G65" i="2"/>
  <c r="F65" i="2"/>
  <c r="E65" i="2"/>
  <c r="D65" i="2"/>
  <c r="G60" i="2"/>
  <c r="F60" i="2"/>
  <c r="D60" i="2"/>
  <c r="G55" i="2"/>
  <c r="G50" i="2"/>
  <c r="D50" i="2"/>
  <c r="E50" i="2"/>
  <c r="F50" i="2"/>
  <c r="G45" i="2"/>
  <c r="F45" i="2"/>
  <c r="E45" i="2"/>
  <c r="D45" i="2"/>
  <c r="D40" i="2"/>
  <c r="E40" i="2"/>
  <c r="D35" i="2"/>
  <c r="F30" i="2"/>
  <c r="C27" i="2"/>
  <c r="G25" i="2"/>
  <c r="C17" i="2"/>
  <c r="D15" i="2"/>
  <c r="E15" i="2"/>
  <c r="F15" i="2"/>
  <c r="G15" i="2"/>
  <c r="G14" i="2"/>
  <c r="G13" i="2"/>
  <c r="G12" i="2"/>
  <c r="D13" i="2"/>
  <c r="C13" i="2" s="1"/>
  <c r="D12" i="2"/>
  <c r="F55" i="2"/>
  <c r="G35" i="2"/>
  <c r="E30" i="2"/>
  <c r="G10" i="2" l="1"/>
  <c r="C74" i="2" l="1"/>
  <c r="C73" i="2"/>
  <c r="C72" i="2"/>
  <c r="C69" i="2"/>
  <c r="C68" i="2"/>
  <c r="C67" i="2"/>
  <c r="C64" i="2"/>
  <c r="C63" i="2"/>
  <c r="C62" i="2"/>
  <c r="E60" i="2"/>
  <c r="E55" i="2"/>
  <c r="D55" i="2"/>
  <c r="C59" i="2"/>
  <c r="C58" i="2"/>
  <c r="C57" i="2"/>
  <c r="C18" i="2"/>
  <c r="C55" i="2" l="1"/>
  <c r="C70" i="2"/>
  <c r="C65" i="2"/>
  <c r="C60" i="2"/>
  <c r="D14" i="2" l="1"/>
  <c r="C39" i="2"/>
  <c r="C38" i="2"/>
  <c r="F14" i="2"/>
  <c r="E14" i="2"/>
  <c r="F40" i="2"/>
  <c r="C44" i="2"/>
  <c r="C43" i="2"/>
  <c r="C42" i="2"/>
  <c r="C54" i="2"/>
  <c r="C53" i="2"/>
  <c r="C52" i="2"/>
  <c r="C49" i="2"/>
  <c r="C48" i="2"/>
  <c r="C47" i="2"/>
  <c r="C33" i="2"/>
  <c r="C34" i="2"/>
  <c r="C50" i="2" l="1"/>
  <c r="C45" i="2"/>
  <c r="C14" i="2"/>
  <c r="D10" i="2"/>
  <c r="C10" i="2" s="1"/>
  <c r="C40" i="2"/>
  <c r="C32" i="2"/>
  <c r="C30" i="2" s="1"/>
  <c r="C29" i="2"/>
  <c r="C25" i="2" s="1"/>
  <c r="C24" i="2" l="1"/>
  <c r="C15" i="2" s="1"/>
</calcChain>
</file>

<file path=xl/sharedStrings.xml><?xml version="1.0" encoding="utf-8"?>
<sst xmlns="http://schemas.openxmlformats.org/spreadsheetml/2006/main" count="163" uniqueCount="90">
  <si>
    <t xml:space="preserve">                 </t>
  </si>
  <si>
    <t>Раздел 1 «Развитие массовой физической культуры и спорта в Пожарском муниципальном районе»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</si>
  <si>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</si>
  <si>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</si>
  <si>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</si>
  <si>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</si>
  <si>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</si>
  <si>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</si>
  <si>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</si>
  <si>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</si>
  <si>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</si>
  <si>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</si>
  <si>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</si>
  <si>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</si>
  <si>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</si>
  <si>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</si>
  <si>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</si>
  <si>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</si>
  <si>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</si>
  <si>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</si>
  <si>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</si>
  <si>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</si>
  <si>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</si>
  <si>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</si>
  <si>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</si>
  <si>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</si>
  <si>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</si>
  <si>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</si>
  <si>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</si>
  <si>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</si>
  <si>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</si>
  <si>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2020 г.</t>
  </si>
  <si>
    <t>Итого: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</si>
  <si>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</si>
  <si>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</si>
  <si>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</si>
  <si>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</si>
  <si>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</si>
  <si>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</si>
  <si>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</si>
  <si>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</si>
  <si>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</si>
  <si>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человек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</si>
  <si>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</si>
  <si>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</si>
  <si>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 xml:space="preserve">          от «____»_________20___года  №______</t>
  </si>
  <si>
    <t>2.</t>
  </si>
  <si>
    <t>3.</t>
  </si>
  <si>
    <t>1.</t>
  </si>
  <si>
    <t>Ремонт  и строительство спортивных объектов муниципальной собственности</t>
  </si>
  <si>
    <t>Всего (тыс. руб.)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</si>
  <si>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</si>
  <si>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</si>
  <si>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</si>
  <si>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Приобретение спортивного инвентаря и спортивного оборудования (Площадка для сдачи норм ГТО)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</si>
  <si>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</si>
  <si>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</si>
  <si>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2022 год</t>
  </si>
  <si>
    <t>1.3.</t>
  </si>
  <si>
    <t>1.4.</t>
  </si>
  <si>
    <t>1.5.</t>
  </si>
  <si>
    <t>1.6.</t>
  </si>
  <si>
    <t>2022 г.</t>
  </si>
  <si>
    <t>2023 год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</si>
  <si>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</si>
  <si>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</si>
  <si>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</si>
  <si>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</si>
  <si>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</si>
  <si>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</si>
  <si>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</si>
  <si>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</si>
  <si>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</si>
  <si>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</si>
  <si>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</si>
  <si>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>средства бюджета субъекта Российской Федерации,        (тыс. руб.)</t>
  </si>
  <si>
    <t>средства местного бюджета         (тыс. руб.)</t>
  </si>
  <si>
    <t>средства внебюджетные, (тыс. руб.)</t>
  </si>
  <si>
    <t>2023 г.</t>
  </si>
  <si>
    <t>Утвержденная 30.10.2020 года</t>
  </si>
  <si>
    <t>Изменения от 01.03.2021 года согласно бюджету</t>
  </si>
  <si>
    <t>Создание универсальной спортивной площадки в с.Новостройка Губеровского с.п.</t>
  </si>
  <si>
    <t>2024 год</t>
  </si>
  <si>
    <t xml:space="preserve"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 </t>
  </si>
  <si>
    <r>
      <t>от «___»________</t>
    </r>
    <r>
      <rPr>
        <u/>
        <sz val="14"/>
        <color theme="1"/>
        <rFont val="Times New Roman"/>
        <family val="1"/>
        <charset val="204"/>
      </rPr>
      <t xml:space="preserve"> 2021</t>
    </r>
    <r>
      <rPr>
        <sz val="14"/>
        <color theme="1"/>
        <rFont val="Times New Roman"/>
        <family val="1"/>
        <charset val="204"/>
      </rPr>
      <t xml:space="preserve"> года № _____</t>
    </r>
  </si>
  <si>
    <t>к муниципальной программе "Развитие  физической культуры и спорта на территории Пожарского муниципального района  на 2021 - 2024 годы", утверждённой постановлением администрации Пожарского муниципального района Приморского края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</si>
  <si>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2021-2024 годы» и план их реализации</t>
  </si>
  <si>
    <t xml:space="preserve">к муниципальной программе «Развитие физической культуры и спорта на территории Пожарского муниципального района на 2021-2024 годы», утвержденной  постановлением администрации Пожарского муниципального района Приморского края </t>
  </si>
  <si>
    <t>муниципальной программы «Развитие физической культуры и спорта  на территории Пожарского муниципального района на 2021-2024 годы»</t>
  </si>
  <si>
    <t>Численность детей и подростков, систематически занимающихся физической культурой и спортом в спортивных учреждениях (ДЮСШ)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</si>
</sst>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2" fillId="0" borderId="0" xfId="0" applyFont="1" applyAlignment="1">
      <alignment horizontal="left" indent="15"/>
    </xf>
    <xf numFmtId="0" fontId="10" fillId="0" borderId="0" xfId="0" applyFont="1"/>
    <xf numFmtId="0" fontId="2" fillId="0" borderId="0" xfId="0" applyFont="1"/>
    <xf numFmtId="0" fontId="2" fillId="0" borderId="0" xfId="0" applyFont="1" applyAlignment="1"/>
    <xf numFmtId="0" fontId="0" fillId="0" borderId="3" xfId="0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2" fillId="0" borderId="0" xfId="0" applyFont="1" applyBorder="1" applyAlignment="1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12" fillId="0" borderId="3" xfId="0" applyFont="1" applyFill="1" applyBorder="1" applyAlignment="1">
      <alignment vertical="top" wrapText="1"/>
    </xf>
    <xf numFmtId="0" fontId="13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11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/>
    <xf numFmtId="0" fontId="15" fillId="0" borderId="3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165" fontId="14" fillId="2" borderId="1" xfId="0" applyNumberFormat="1" applyFont="1" applyFill="1" applyBorder="1" applyAlignment="1"/>
    <xf numFmtId="165" fontId="14" fillId="0" borderId="0" xfId="0" applyNumberFormat="1" applyFont="1"/>
    <xf numFmtId="0" fontId="13" fillId="0" borderId="3" xfId="0" applyFont="1" applyFill="1" applyBorder="1" applyAlignment="1">
      <alignment vertical="top" wrapText="1"/>
    </xf>
    <xf numFmtId="0" fontId="14" fillId="0" borderId="5" xfId="0" applyFont="1" applyBorder="1"/>
    <xf numFmtId="0" fontId="14" fillId="0" borderId="3" xfId="0" applyFont="1" applyBorder="1"/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4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opLeftCell="A63" zoomScaleNormal="100" zoomScalePageLayoutView="110" workbookViewId="0">
      <selection activeCell="F40" sqref="F40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 x14ac:dyDescent="0.3">
      <c r="C1" s="123" t="s">
        <v>2</v>
      </c>
      <c r="D1" s="123"/>
      <c r="E1" s="123"/>
      <c r="F1" s="123"/>
    </row>
    <row r="2" spans="1:8" ht="93" customHeight="1" x14ac:dyDescent="0.3">
      <c r="B2" s="9"/>
      <c r="C2" s="143" t="s">
        <v>83</v>
      </c>
      <c r="D2" s="143"/>
      <c r="E2" s="143"/>
      <c r="F2" s="143"/>
      <c r="G2" s="143"/>
    </row>
    <row r="3" spans="1:8" ht="15.75" customHeight="1" x14ac:dyDescent="0.3">
      <c r="C3" s="123" t="s">
        <v>84</v>
      </c>
      <c r="D3" s="123"/>
      <c r="E3" s="123"/>
      <c r="F3" s="123"/>
      <c r="G3" s="123"/>
    </row>
    <row r="4" spans="1:8" ht="14.25" customHeight="1" x14ac:dyDescent="0.3">
      <c r="A4" s="2" t="s">
        <v>0</v>
      </c>
    </row>
    <row r="5" spans="1:8" ht="57.75" customHeight="1" x14ac:dyDescent="0.3">
      <c r="A5" s="125" t="s">
        <v>53</v>
      </c>
      <c r="B5" s="125"/>
      <c r="C5" s="125"/>
      <c r="D5" s="125"/>
      <c r="E5" s="125"/>
      <c r="F5" s="125"/>
    </row>
    <row r="6" spans="1:8" ht="12.75" customHeight="1" x14ac:dyDescent="0.3">
      <c r="A6" s="3"/>
    </row>
    <row r="7" spans="1:8" ht="18" customHeight="1" x14ac:dyDescent="0.25">
      <c r="A7" s="126" t="s">
        <v>3</v>
      </c>
      <c r="B7" s="126" t="s">
        <v>4</v>
      </c>
      <c r="C7" s="144" t="s">
        <v>5</v>
      </c>
      <c r="D7" s="145"/>
      <c r="E7" s="145"/>
      <c r="F7" s="145"/>
      <c r="G7" s="146"/>
    </row>
    <row r="8" spans="1:8" ht="31.5" customHeight="1" x14ac:dyDescent="0.25">
      <c r="A8" s="127"/>
      <c r="B8" s="127"/>
      <c r="C8" s="124" t="s">
        <v>6</v>
      </c>
      <c r="D8" s="144" t="s">
        <v>7</v>
      </c>
      <c r="E8" s="145"/>
      <c r="F8" s="145"/>
      <c r="G8" s="146"/>
    </row>
    <row r="9" spans="1:8" ht="18.75" x14ac:dyDescent="0.25">
      <c r="A9" s="128"/>
      <c r="B9" s="128"/>
      <c r="C9" s="124"/>
      <c r="D9" s="23">
        <v>2021</v>
      </c>
      <c r="E9" s="23">
        <v>2022</v>
      </c>
      <c r="F9" s="23">
        <v>2023</v>
      </c>
      <c r="G9" s="23">
        <v>2024</v>
      </c>
    </row>
    <row r="10" spans="1:8" ht="30" customHeight="1" x14ac:dyDescent="0.25">
      <c r="A10" s="60" t="s">
        <v>48</v>
      </c>
      <c r="B10" s="5" t="s">
        <v>49</v>
      </c>
      <c r="C10" s="54">
        <f>D10+E10+F10+G10</f>
        <v>105.857</v>
      </c>
      <c r="D10" s="54">
        <f>D12+D13+D14</f>
        <v>0</v>
      </c>
      <c r="E10" s="54">
        <v>105.857</v>
      </c>
      <c r="F10" s="54">
        <v>0</v>
      </c>
      <c r="G10" s="54">
        <f>G12+G13+G14</f>
        <v>0</v>
      </c>
    </row>
    <row r="11" spans="1:8" ht="15" customHeight="1" x14ac:dyDescent="0.25">
      <c r="A11" s="61"/>
      <c r="B11" s="5" t="s">
        <v>8</v>
      </c>
      <c r="C11" s="52"/>
      <c r="D11" s="52"/>
      <c r="E11" s="52"/>
      <c r="F11" s="52"/>
      <c r="G11" s="70"/>
    </row>
    <row r="12" spans="1:8" ht="15.75" x14ac:dyDescent="0.25">
      <c r="A12" s="61"/>
      <c r="B12" s="5" t="s">
        <v>9</v>
      </c>
      <c r="C12" s="53">
        <v>0</v>
      </c>
      <c r="D12" s="52">
        <f>D18+D28+D33+D38+D43+D48+D53+D58+D63+D68+D73</f>
        <v>0</v>
      </c>
      <c r="E12" s="52">
        <f>E18+E28+E33+E38+E43+E48+E53+E58+E63+E68+E73</f>
        <v>0</v>
      </c>
      <c r="F12" s="52">
        <v>0</v>
      </c>
      <c r="G12" s="52">
        <f>G18+G28+G33+G38+G43+G48+G53+G58+G63+G68+G73</f>
        <v>0</v>
      </c>
    </row>
    <row r="13" spans="1:8" ht="15.75" x14ac:dyDescent="0.25">
      <c r="A13" s="61"/>
      <c r="B13" s="5" t="s">
        <v>10</v>
      </c>
      <c r="C13" s="53">
        <f>D13+E13+F13+G13</f>
        <v>105.857</v>
      </c>
      <c r="D13" s="52">
        <f>D17+D27+D32+D37+D42+D47+D52+D57+D62+D67+D72</f>
        <v>0</v>
      </c>
      <c r="E13" s="52">
        <v>105.857</v>
      </c>
      <c r="F13" s="52">
        <v>0</v>
      </c>
      <c r="G13" s="52">
        <f>G17+G27+G32+G37+G42+G47+G52+G57+G62+G67+G72</f>
        <v>0</v>
      </c>
    </row>
    <row r="14" spans="1:8" ht="15.75" x14ac:dyDescent="0.25">
      <c r="A14" s="62"/>
      <c r="B14" s="5" t="s">
        <v>11</v>
      </c>
      <c r="C14" s="53">
        <f t="shared" ref="C14" si="0">D14+E14+F14+G14</f>
        <v>0</v>
      </c>
      <c r="D14" s="52">
        <f>D24+D29+D34+D39+D44+D49+D54</f>
        <v>0</v>
      </c>
      <c r="E14" s="52">
        <f>E24+E29+E34+E44+E49+E54</f>
        <v>0</v>
      </c>
      <c r="F14" s="52">
        <f>F24+F29+F34+F44+F49+F54</f>
        <v>0</v>
      </c>
      <c r="G14" s="52">
        <f>G24+G29+G34+G39+G44+G49+G54+G59+G64+G69+G74</f>
        <v>0</v>
      </c>
    </row>
    <row r="15" spans="1:8" ht="46.5" customHeight="1" x14ac:dyDescent="0.25">
      <c r="A15" s="129" t="s">
        <v>12</v>
      </c>
      <c r="B15" s="55" t="s">
        <v>54</v>
      </c>
      <c r="C15" s="54">
        <f>C17+C18+C24</f>
        <v>0</v>
      </c>
      <c r="D15" s="54">
        <f>D17+D18+D24</f>
        <v>0</v>
      </c>
      <c r="E15" s="71">
        <f>E17+E18+E24</f>
        <v>0</v>
      </c>
      <c r="F15" s="71">
        <f>F17+F18+F24</f>
        <v>0</v>
      </c>
      <c r="G15" s="71">
        <f>G17+G18+G24</f>
        <v>0</v>
      </c>
      <c r="H15" s="21"/>
    </row>
    <row r="16" spans="1:8" ht="15.75" customHeight="1" x14ac:dyDescent="0.25">
      <c r="A16" s="129"/>
      <c r="B16" s="4" t="s">
        <v>8</v>
      </c>
      <c r="C16" s="53"/>
      <c r="D16" s="52"/>
      <c r="E16" s="52"/>
      <c r="F16" s="52"/>
      <c r="G16" s="52"/>
      <c r="H16" s="21"/>
    </row>
    <row r="17" spans="1:8" ht="15.75" x14ac:dyDescent="0.25">
      <c r="A17" s="129"/>
      <c r="B17" s="8" t="s">
        <v>10</v>
      </c>
      <c r="C17" s="53">
        <f>D17+E17+F17+G17</f>
        <v>0</v>
      </c>
      <c r="D17" s="52">
        <v>0</v>
      </c>
      <c r="E17" s="52">
        <v>0</v>
      </c>
      <c r="F17" s="52">
        <v>0</v>
      </c>
      <c r="G17" s="84">
        <v>0</v>
      </c>
      <c r="H17" s="21"/>
    </row>
    <row r="18" spans="1:8" ht="15.75" x14ac:dyDescent="0.25">
      <c r="A18" s="129"/>
      <c r="B18" s="8" t="s">
        <v>9</v>
      </c>
      <c r="C18" s="53">
        <f>D18+E18+F18+G18</f>
        <v>0</v>
      </c>
      <c r="D18" s="52">
        <v>0</v>
      </c>
      <c r="E18" s="52">
        <v>0</v>
      </c>
      <c r="F18" s="52">
        <v>0</v>
      </c>
      <c r="G18" s="84">
        <v>0</v>
      </c>
    </row>
    <row r="19" spans="1:8" ht="15.75" hidden="1" customHeight="1" thickBot="1" x14ac:dyDescent="0.3">
      <c r="A19" s="129"/>
      <c r="B19" s="7"/>
      <c r="C19" s="72"/>
      <c r="D19" s="73"/>
      <c r="E19" s="73"/>
      <c r="F19" s="73"/>
      <c r="G19" s="85"/>
    </row>
    <row r="20" spans="1:8" ht="16.5" hidden="1" customHeight="1" thickBot="1" x14ac:dyDescent="0.3">
      <c r="A20" s="129"/>
      <c r="B20" s="6" t="s">
        <v>10</v>
      </c>
      <c r="C20" s="53"/>
      <c r="D20" s="74"/>
      <c r="E20" s="74">
        <v>62.3</v>
      </c>
      <c r="F20" s="74"/>
      <c r="G20" s="85"/>
    </row>
    <row r="21" spans="1:8" ht="51.75" hidden="1" customHeight="1" x14ac:dyDescent="0.25">
      <c r="A21" s="129"/>
      <c r="B21" s="147" t="s">
        <v>13</v>
      </c>
      <c r="C21" s="132"/>
      <c r="D21" s="130"/>
      <c r="E21" s="130"/>
      <c r="F21" s="130"/>
      <c r="G21" s="85"/>
    </row>
    <row r="22" spans="1:8" ht="15.75" hidden="1" customHeight="1" thickBot="1" x14ac:dyDescent="0.3">
      <c r="A22" s="129"/>
      <c r="B22" s="148"/>
      <c r="C22" s="133"/>
      <c r="D22" s="131"/>
      <c r="E22" s="131"/>
      <c r="F22" s="131"/>
      <c r="G22" s="85"/>
    </row>
    <row r="23" spans="1:8" ht="16.5" hidden="1" customHeight="1" thickBot="1" x14ac:dyDescent="0.3">
      <c r="A23" s="129"/>
      <c r="B23" s="38" t="s">
        <v>9</v>
      </c>
      <c r="C23" s="75"/>
      <c r="D23" s="76">
        <v>10000</v>
      </c>
      <c r="E23" s="76"/>
      <c r="F23" s="76"/>
      <c r="G23" s="85"/>
    </row>
    <row r="24" spans="1:8" ht="16.5" customHeight="1" x14ac:dyDescent="0.25">
      <c r="A24" s="129"/>
      <c r="B24" s="5" t="s">
        <v>11</v>
      </c>
      <c r="C24" s="107">
        <f>D24+E24+F24+G24</f>
        <v>0</v>
      </c>
      <c r="D24" s="83">
        <v>0</v>
      </c>
      <c r="E24" s="83">
        <v>0</v>
      </c>
      <c r="F24" s="83">
        <v>0</v>
      </c>
      <c r="G24" s="84">
        <v>0</v>
      </c>
    </row>
    <row r="25" spans="1:8" ht="15.75" x14ac:dyDescent="0.25">
      <c r="A25" s="129" t="s">
        <v>14</v>
      </c>
      <c r="B25" s="56" t="s">
        <v>64</v>
      </c>
      <c r="C25" s="54">
        <f>C27+C28+C29</f>
        <v>0</v>
      </c>
      <c r="D25" s="71">
        <v>0</v>
      </c>
      <c r="E25" s="54">
        <v>0</v>
      </c>
      <c r="F25" s="54">
        <v>0</v>
      </c>
      <c r="G25" s="54">
        <f>G27+G28+G29</f>
        <v>0</v>
      </c>
    </row>
    <row r="26" spans="1:8" ht="15.75" x14ac:dyDescent="0.25">
      <c r="A26" s="129"/>
      <c r="B26" s="36" t="s">
        <v>8</v>
      </c>
      <c r="C26" s="53"/>
      <c r="D26" s="52"/>
      <c r="E26" s="52"/>
      <c r="F26" s="52"/>
      <c r="G26" s="78"/>
    </row>
    <row r="27" spans="1:8" ht="15.75" x14ac:dyDescent="0.25">
      <c r="A27" s="129"/>
      <c r="B27" s="8" t="s">
        <v>10</v>
      </c>
      <c r="C27" s="53">
        <f>D27+E27+F27+G27</f>
        <v>0</v>
      </c>
      <c r="D27" s="52">
        <v>0</v>
      </c>
      <c r="E27" s="52">
        <v>0</v>
      </c>
      <c r="F27" s="52">
        <v>0</v>
      </c>
      <c r="G27" s="84">
        <v>0</v>
      </c>
    </row>
    <row r="28" spans="1:8" ht="15.75" x14ac:dyDescent="0.25">
      <c r="A28" s="129"/>
      <c r="B28" s="8" t="s">
        <v>9</v>
      </c>
      <c r="C28" s="53">
        <v>0</v>
      </c>
      <c r="D28" s="106">
        <v>0</v>
      </c>
      <c r="E28" s="52">
        <v>0</v>
      </c>
      <c r="F28" s="52">
        <v>0</v>
      </c>
      <c r="G28" s="84">
        <v>0</v>
      </c>
    </row>
    <row r="29" spans="1:8" ht="15.75" x14ac:dyDescent="0.25">
      <c r="A29" s="129"/>
      <c r="B29" s="5" t="s">
        <v>11</v>
      </c>
      <c r="C29" s="53">
        <f t="shared" ref="C29" si="1">D29+E29+F29+G29</f>
        <v>0</v>
      </c>
      <c r="D29" s="52">
        <v>0</v>
      </c>
      <c r="E29" s="52">
        <v>0</v>
      </c>
      <c r="F29" s="52">
        <v>0</v>
      </c>
      <c r="G29" s="52">
        <v>0</v>
      </c>
    </row>
    <row r="30" spans="1:8" ht="30" x14ac:dyDescent="0.25">
      <c r="A30" s="129" t="s">
        <v>58</v>
      </c>
      <c r="B30" s="55" t="s">
        <v>67</v>
      </c>
      <c r="C30" s="54">
        <f>C32+C33+C34</f>
        <v>0</v>
      </c>
      <c r="D30" s="54">
        <v>0</v>
      </c>
      <c r="E30" s="54">
        <f>E32+E33+E34</f>
        <v>0</v>
      </c>
      <c r="F30" s="54">
        <f>F32+F33+F34</f>
        <v>0</v>
      </c>
      <c r="G30" s="77">
        <v>0</v>
      </c>
    </row>
    <row r="31" spans="1:8" ht="13.5" customHeight="1" x14ac:dyDescent="0.25">
      <c r="A31" s="129"/>
      <c r="B31" s="50" t="s">
        <v>8</v>
      </c>
      <c r="C31" s="53"/>
      <c r="D31" s="52"/>
      <c r="E31" s="79"/>
      <c r="F31" s="52"/>
      <c r="G31" s="78"/>
    </row>
    <row r="32" spans="1:8" ht="15.75" x14ac:dyDescent="0.25">
      <c r="A32" s="129"/>
      <c r="B32" s="8" t="s">
        <v>10</v>
      </c>
      <c r="C32" s="53">
        <f t="shared" ref="C32" si="2">D32+E32+F32+G32</f>
        <v>0</v>
      </c>
      <c r="D32" s="81">
        <v>0</v>
      </c>
      <c r="E32" s="79">
        <v>0</v>
      </c>
      <c r="F32" s="52">
        <v>0</v>
      </c>
      <c r="G32" s="84">
        <v>0</v>
      </c>
    </row>
    <row r="33" spans="1:7" ht="14.25" customHeight="1" x14ac:dyDescent="0.25">
      <c r="A33" s="129"/>
      <c r="B33" s="8" t="s">
        <v>9</v>
      </c>
      <c r="C33" s="53">
        <f>D33+E33+F33+G33</f>
        <v>0</v>
      </c>
      <c r="D33" s="69">
        <v>0</v>
      </c>
      <c r="E33" s="52">
        <v>0</v>
      </c>
      <c r="F33" s="52">
        <v>0</v>
      </c>
      <c r="G33" s="84">
        <v>0</v>
      </c>
    </row>
    <row r="34" spans="1:7" ht="13.5" customHeight="1" x14ac:dyDescent="0.25">
      <c r="A34" s="137"/>
      <c r="B34" s="5" t="s">
        <v>11</v>
      </c>
      <c r="C34" s="53">
        <f>G34+F34+D34</f>
        <v>0</v>
      </c>
      <c r="D34" s="82">
        <v>0</v>
      </c>
      <c r="E34" s="52">
        <v>0</v>
      </c>
      <c r="F34" s="52">
        <v>0</v>
      </c>
      <c r="G34" s="52">
        <v>0</v>
      </c>
    </row>
    <row r="35" spans="1:7" ht="39" customHeight="1" x14ac:dyDescent="0.25">
      <c r="A35" s="129" t="s">
        <v>58</v>
      </c>
      <c r="B35" s="92" t="s">
        <v>81</v>
      </c>
      <c r="C35" s="54">
        <v>105.857</v>
      </c>
      <c r="D35" s="54">
        <f>D37+D38+D39</f>
        <v>0</v>
      </c>
      <c r="E35" s="54">
        <v>105.857</v>
      </c>
      <c r="F35" s="54">
        <v>0</v>
      </c>
      <c r="G35" s="100">
        <f>G37+G38+G39</f>
        <v>0</v>
      </c>
    </row>
    <row r="36" spans="1:7" ht="13.5" customHeight="1" x14ac:dyDescent="0.25">
      <c r="A36" s="129"/>
      <c r="B36" s="68" t="s">
        <v>8</v>
      </c>
      <c r="C36" s="53"/>
      <c r="D36" s="52"/>
      <c r="E36" s="79"/>
      <c r="F36" s="52"/>
      <c r="G36" s="101"/>
    </row>
    <row r="37" spans="1:7" ht="13.5" customHeight="1" x14ac:dyDescent="0.25">
      <c r="A37" s="129"/>
      <c r="B37" s="8" t="s">
        <v>10</v>
      </c>
      <c r="C37" s="53">
        <f t="shared" ref="C37" si="3">D37+E37+F37+G37</f>
        <v>105.857</v>
      </c>
      <c r="D37" s="81">
        <v>0</v>
      </c>
      <c r="E37" s="79">
        <v>105.857</v>
      </c>
      <c r="F37" s="52">
        <v>0</v>
      </c>
      <c r="G37" s="84">
        <v>0</v>
      </c>
    </row>
    <row r="38" spans="1:7" ht="13.5" customHeight="1" x14ac:dyDescent="0.25">
      <c r="A38" s="129"/>
      <c r="B38" s="8" t="s">
        <v>9</v>
      </c>
      <c r="C38" s="53">
        <f>D38+E38+F38+G38</f>
        <v>0</v>
      </c>
      <c r="D38" s="69">
        <v>0</v>
      </c>
      <c r="E38" s="52">
        <v>0</v>
      </c>
      <c r="F38" s="52">
        <v>0</v>
      </c>
      <c r="G38" s="84">
        <v>0</v>
      </c>
    </row>
    <row r="39" spans="1:7" ht="13.5" customHeight="1" x14ac:dyDescent="0.25">
      <c r="A39" s="137"/>
      <c r="B39" s="5" t="s">
        <v>11</v>
      </c>
      <c r="C39" s="53">
        <f>G39+F39+D39</f>
        <v>0</v>
      </c>
      <c r="D39" s="82">
        <v>0</v>
      </c>
      <c r="E39" s="52">
        <v>0</v>
      </c>
      <c r="F39" s="52">
        <v>0</v>
      </c>
      <c r="G39" s="52">
        <v>0</v>
      </c>
    </row>
    <row r="40" spans="1:7" ht="32.25" customHeight="1" x14ac:dyDescent="0.25">
      <c r="A40" s="138" t="s">
        <v>59</v>
      </c>
      <c r="B40" s="92" t="s">
        <v>68</v>
      </c>
      <c r="C40" s="54">
        <f>C42+C43+C44</f>
        <v>0</v>
      </c>
      <c r="D40" s="54">
        <f>D42+D43+D44</f>
        <v>0</v>
      </c>
      <c r="E40" s="54">
        <f>E42+E43+E44</f>
        <v>0</v>
      </c>
      <c r="F40" s="54">
        <f>F42+F43+F44</f>
        <v>0</v>
      </c>
      <c r="G40" s="100">
        <v>0</v>
      </c>
    </row>
    <row r="41" spans="1:7" ht="13.5" customHeight="1" x14ac:dyDescent="0.25">
      <c r="A41" s="129"/>
      <c r="B41" s="67" t="s">
        <v>8</v>
      </c>
      <c r="C41" s="53"/>
      <c r="D41" s="52"/>
      <c r="E41" s="102"/>
      <c r="F41" s="52"/>
      <c r="G41" s="101"/>
    </row>
    <row r="42" spans="1:7" ht="13.5" customHeight="1" x14ac:dyDescent="0.25">
      <c r="A42" s="129"/>
      <c r="B42" s="58" t="s">
        <v>10</v>
      </c>
      <c r="C42" s="53">
        <f t="shared" ref="C42" si="4">D42+E42+F42+G42</f>
        <v>0</v>
      </c>
      <c r="D42" s="82">
        <v>0</v>
      </c>
      <c r="E42" s="52">
        <v>0</v>
      </c>
      <c r="F42" s="52">
        <v>0</v>
      </c>
      <c r="G42" s="84">
        <v>0</v>
      </c>
    </row>
    <row r="43" spans="1:7" ht="13.5" customHeight="1" x14ac:dyDescent="0.25">
      <c r="A43" s="129"/>
      <c r="B43" s="58" t="s">
        <v>9</v>
      </c>
      <c r="C43" s="53">
        <f>D43+E43+F43+G43</f>
        <v>0</v>
      </c>
      <c r="D43" s="82">
        <v>0</v>
      </c>
      <c r="E43" s="52">
        <v>0</v>
      </c>
      <c r="F43" s="52">
        <v>0</v>
      </c>
      <c r="G43" s="84">
        <v>0</v>
      </c>
    </row>
    <row r="44" spans="1:7" ht="14.25" customHeight="1" x14ac:dyDescent="0.25">
      <c r="A44" s="129"/>
      <c r="B44" s="16" t="s">
        <v>11</v>
      </c>
      <c r="C44" s="53">
        <f>G44+F44+D44</f>
        <v>0</v>
      </c>
      <c r="D44" s="82">
        <v>0</v>
      </c>
      <c r="E44" s="52">
        <v>0</v>
      </c>
      <c r="F44" s="52">
        <v>0</v>
      </c>
      <c r="G44" s="52">
        <v>0</v>
      </c>
    </row>
    <row r="45" spans="1:7" ht="60.75" customHeight="1" x14ac:dyDescent="0.25">
      <c r="A45" s="129" t="s">
        <v>60</v>
      </c>
      <c r="B45" s="103" t="s">
        <v>56</v>
      </c>
      <c r="C45" s="54">
        <f>C47+C48+C49</f>
        <v>0</v>
      </c>
      <c r="D45" s="54">
        <f>D47+D48+D49</f>
        <v>0</v>
      </c>
      <c r="E45" s="54">
        <f>E47+E48+E49</f>
        <v>0</v>
      </c>
      <c r="F45" s="54">
        <f>F47+F48+F49</f>
        <v>0</v>
      </c>
      <c r="G45" s="54">
        <f>G47+G48+G49</f>
        <v>0</v>
      </c>
    </row>
    <row r="46" spans="1:7" ht="15" customHeight="1" x14ac:dyDescent="0.25">
      <c r="A46" s="129"/>
      <c r="B46" s="68" t="s">
        <v>8</v>
      </c>
      <c r="C46" s="54"/>
      <c r="D46" s="52"/>
      <c r="E46" s="52"/>
      <c r="F46" s="52"/>
      <c r="G46" s="52"/>
    </row>
    <row r="47" spans="1:7" ht="15.75" x14ac:dyDescent="0.25">
      <c r="A47" s="129"/>
      <c r="B47" s="8" t="s">
        <v>10</v>
      </c>
      <c r="C47" s="53">
        <f t="shared" ref="C47:C49" si="5">D47+E47+F47+G47</f>
        <v>0</v>
      </c>
      <c r="D47" s="52">
        <v>0</v>
      </c>
      <c r="E47" s="52">
        <v>0</v>
      </c>
      <c r="F47" s="86">
        <v>0</v>
      </c>
      <c r="G47" s="84">
        <v>0</v>
      </c>
    </row>
    <row r="48" spans="1:7" ht="15.75" x14ac:dyDescent="0.25">
      <c r="A48" s="129"/>
      <c r="B48" s="8" t="s">
        <v>9</v>
      </c>
      <c r="C48" s="53">
        <f t="shared" si="5"/>
        <v>0</v>
      </c>
      <c r="D48" s="52">
        <v>0</v>
      </c>
      <c r="E48" s="52">
        <v>0</v>
      </c>
      <c r="F48" s="86">
        <v>0</v>
      </c>
      <c r="G48" s="84">
        <v>0</v>
      </c>
    </row>
    <row r="49" spans="1:7" ht="15.75" x14ac:dyDescent="0.25">
      <c r="A49" s="129"/>
      <c r="B49" s="5" t="s">
        <v>11</v>
      </c>
      <c r="C49" s="53">
        <f t="shared" si="5"/>
        <v>0</v>
      </c>
      <c r="D49" s="52">
        <v>0</v>
      </c>
      <c r="E49" s="52">
        <v>0</v>
      </c>
      <c r="F49" s="52">
        <v>0</v>
      </c>
      <c r="G49" s="52">
        <v>0</v>
      </c>
    </row>
    <row r="50" spans="1:7" ht="63" x14ac:dyDescent="0.25">
      <c r="A50" s="59" t="s">
        <v>61</v>
      </c>
      <c r="B50" s="103" t="s">
        <v>55</v>
      </c>
      <c r="C50" s="54">
        <f>C52+C53+C54</f>
        <v>0</v>
      </c>
      <c r="D50" s="54">
        <f>D52+D53+D54</f>
        <v>0</v>
      </c>
      <c r="E50" s="54">
        <f>E52+E53+E54</f>
        <v>0</v>
      </c>
      <c r="F50" s="54">
        <f>F52+F53+F54</f>
        <v>0</v>
      </c>
      <c r="G50" s="54">
        <f>G52+G53+G54</f>
        <v>0</v>
      </c>
    </row>
    <row r="51" spans="1:7" ht="15.75" x14ac:dyDescent="0.25">
      <c r="A51" s="104"/>
      <c r="B51" s="68" t="s">
        <v>8</v>
      </c>
      <c r="C51" s="54"/>
      <c r="D51" s="52"/>
      <c r="E51" s="52"/>
      <c r="F51" s="52"/>
      <c r="G51" s="52"/>
    </row>
    <row r="52" spans="1:7" ht="15.75" x14ac:dyDescent="0.25">
      <c r="A52" s="104"/>
      <c r="B52" s="8" t="s">
        <v>10</v>
      </c>
      <c r="C52" s="53">
        <f t="shared" ref="C52:C54" si="6">D52+E52+F52+G52</f>
        <v>0</v>
      </c>
      <c r="D52" s="52">
        <v>0</v>
      </c>
      <c r="E52" s="52">
        <v>0</v>
      </c>
      <c r="F52" s="86">
        <v>0</v>
      </c>
      <c r="G52" s="84">
        <v>0</v>
      </c>
    </row>
    <row r="53" spans="1:7" ht="15.75" x14ac:dyDescent="0.25">
      <c r="A53" s="104"/>
      <c r="B53" s="8" t="s">
        <v>9</v>
      </c>
      <c r="C53" s="53">
        <f t="shared" si="6"/>
        <v>0</v>
      </c>
      <c r="D53" s="52">
        <v>0</v>
      </c>
      <c r="E53" s="52">
        <v>0</v>
      </c>
      <c r="F53" s="86">
        <v>0</v>
      </c>
      <c r="G53" s="84">
        <v>0</v>
      </c>
    </row>
    <row r="54" spans="1:7" ht="15.75" x14ac:dyDescent="0.25">
      <c r="A54" s="105"/>
      <c r="B54" s="5" t="s">
        <v>11</v>
      </c>
      <c r="C54" s="53">
        <f t="shared" si="6"/>
        <v>0</v>
      </c>
      <c r="D54" s="52">
        <v>0</v>
      </c>
      <c r="E54" s="52">
        <v>0</v>
      </c>
      <c r="F54" s="52">
        <v>0</v>
      </c>
      <c r="G54" s="52">
        <v>0</v>
      </c>
    </row>
    <row r="55" spans="1:7" ht="63" x14ac:dyDescent="0.25">
      <c r="A55" s="139" t="s">
        <v>69</v>
      </c>
      <c r="B55" s="97" t="s">
        <v>65</v>
      </c>
      <c r="C55" s="54">
        <f>C57+C58+C59</f>
        <v>0</v>
      </c>
      <c r="D55" s="54">
        <f>D57+D58+D59</f>
        <v>0</v>
      </c>
      <c r="E55" s="54">
        <f>E57+E58+E59</f>
        <v>0</v>
      </c>
      <c r="F55" s="54">
        <f>F57+F58+F59</f>
        <v>0</v>
      </c>
      <c r="G55" s="54">
        <f>G57+G58+G59</f>
        <v>0</v>
      </c>
    </row>
    <row r="56" spans="1:7" ht="15.75" x14ac:dyDescent="0.25">
      <c r="A56" s="140"/>
      <c r="B56" s="89" t="s">
        <v>8</v>
      </c>
      <c r="C56" s="87"/>
      <c r="D56" s="87"/>
      <c r="E56" s="87"/>
      <c r="F56" s="87"/>
      <c r="G56" s="87"/>
    </row>
    <row r="57" spans="1:7" ht="15.75" x14ac:dyDescent="0.25">
      <c r="A57" s="140"/>
      <c r="B57" s="40" t="s">
        <v>10</v>
      </c>
      <c r="C57" s="90">
        <f>D57+E57+F57+G57</f>
        <v>0</v>
      </c>
      <c r="D57" s="88">
        <v>0</v>
      </c>
      <c r="E57" s="80">
        <v>0</v>
      </c>
      <c r="F57" s="83">
        <v>0</v>
      </c>
      <c r="G57" s="83">
        <v>0</v>
      </c>
    </row>
    <row r="58" spans="1:7" ht="15.75" x14ac:dyDescent="0.25">
      <c r="A58" s="140"/>
      <c r="B58" s="87" t="s">
        <v>9</v>
      </c>
      <c r="C58" s="90">
        <f>D58+E58+F58+G58</f>
        <v>0</v>
      </c>
      <c r="D58" s="83">
        <v>0</v>
      </c>
      <c r="E58" s="80">
        <v>0</v>
      </c>
      <c r="F58" s="83">
        <v>0</v>
      </c>
      <c r="G58" s="83">
        <v>0</v>
      </c>
    </row>
    <row r="59" spans="1:7" ht="15.75" x14ac:dyDescent="0.25">
      <c r="A59" s="140"/>
      <c r="B59" s="87" t="s">
        <v>11</v>
      </c>
      <c r="C59" s="91">
        <f>D59+E59+F59+G59</f>
        <v>0</v>
      </c>
      <c r="D59" s="83">
        <v>0</v>
      </c>
      <c r="E59" s="80">
        <v>0</v>
      </c>
      <c r="F59" s="83">
        <v>0</v>
      </c>
      <c r="G59" s="83">
        <v>0</v>
      </c>
    </row>
    <row r="60" spans="1:7" ht="31.5" x14ac:dyDescent="0.25">
      <c r="A60" s="134" t="s">
        <v>71</v>
      </c>
      <c r="B60" s="93" t="s">
        <v>70</v>
      </c>
      <c r="C60" s="107">
        <f>C62+C63+C64</f>
        <v>0</v>
      </c>
      <c r="D60" s="107">
        <f>D62+D63+D64</f>
        <v>0</v>
      </c>
      <c r="E60" s="108">
        <f>E62+E63+E64</f>
        <v>0</v>
      </c>
      <c r="F60" s="109">
        <f>F62+F63+F64</f>
        <v>0</v>
      </c>
      <c r="G60" s="109">
        <f>G62+G63+G64</f>
        <v>0</v>
      </c>
    </row>
    <row r="61" spans="1:7" ht="15.75" x14ac:dyDescent="0.25">
      <c r="A61" s="141"/>
      <c r="B61" s="95" t="s">
        <v>8</v>
      </c>
      <c r="C61" s="89"/>
      <c r="D61" s="83"/>
      <c r="E61" s="87"/>
      <c r="F61" s="87"/>
      <c r="G61" s="87"/>
    </row>
    <row r="62" spans="1:7" ht="15.75" x14ac:dyDescent="0.25">
      <c r="A62" s="141"/>
      <c r="B62" s="87" t="s">
        <v>10</v>
      </c>
      <c r="C62" s="88">
        <f>D62+E62+F62+G62</f>
        <v>0</v>
      </c>
      <c r="D62" s="83">
        <v>0</v>
      </c>
      <c r="E62" s="80">
        <v>0</v>
      </c>
      <c r="F62" s="94">
        <v>0</v>
      </c>
      <c r="G62" s="94">
        <v>0</v>
      </c>
    </row>
    <row r="63" spans="1:7" ht="15.75" x14ac:dyDescent="0.25">
      <c r="A63" s="141"/>
      <c r="B63" s="87" t="s">
        <v>9</v>
      </c>
      <c r="C63" s="88">
        <f>D63+E63+F63+G63</f>
        <v>0</v>
      </c>
      <c r="D63" s="83">
        <v>0</v>
      </c>
      <c r="E63" s="80">
        <v>0</v>
      </c>
      <c r="F63" s="94">
        <v>0</v>
      </c>
      <c r="G63" s="94">
        <v>0</v>
      </c>
    </row>
    <row r="64" spans="1:7" ht="15.75" x14ac:dyDescent="0.25">
      <c r="A64" s="142"/>
      <c r="B64" s="87" t="s">
        <v>11</v>
      </c>
      <c r="C64" s="88">
        <f>D64+E64+F64+G64</f>
        <v>0</v>
      </c>
      <c r="D64" s="83">
        <v>0</v>
      </c>
      <c r="E64" s="80">
        <v>0</v>
      </c>
      <c r="F64" s="94">
        <v>0</v>
      </c>
      <c r="G64" s="94">
        <v>0</v>
      </c>
    </row>
    <row r="65" spans="1:7" ht="63" x14ac:dyDescent="0.25">
      <c r="A65" s="134" t="s">
        <v>72</v>
      </c>
      <c r="B65" s="97" t="s">
        <v>66</v>
      </c>
      <c r="C65" s="88">
        <f>C67+C68+C69</f>
        <v>0</v>
      </c>
      <c r="D65" s="88">
        <f>D67+D68+D69</f>
        <v>0</v>
      </c>
      <c r="E65" s="88">
        <f>E67+E68+E69</f>
        <v>0</v>
      </c>
      <c r="F65" s="88">
        <f>F67+F68+F69</f>
        <v>0</v>
      </c>
      <c r="G65" s="88">
        <f>G67+G68+G69</f>
        <v>0</v>
      </c>
    </row>
    <row r="66" spans="1:7" ht="15.75" x14ac:dyDescent="0.25">
      <c r="A66" s="135"/>
      <c r="B66" s="98" t="s">
        <v>8</v>
      </c>
      <c r="C66" s="95"/>
      <c r="D66" s="87"/>
      <c r="E66" s="87"/>
      <c r="F66" s="95"/>
      <c r="G66" s="87"/>
    </row>
    <row r="67" spans="1:7" ht="15.75" x14ac:dyDescent="0.25">
      <c r="A67" s="135"/>
      <c r="B67" s="99" t="s">
        <v>10</v>
      </c>
      <c r="C67" s="83">
        <f>D67+E67+F67+G67</f>
        <v>0</v>
      </c>
      <c r="D67" s="80">
        <v>0</v>
      </c>
      <c r="E67" s="80">
        <v>0</v>
      </c>
      <c r="F67" s="94">
        <v>0</v>
      </c>
      <c r="G67" s="94">
        <v>0</v>
      </c>
    </row>
    <row r="68" spans="1:7" ht="15.75" x14ac:dyDescent="0.25">
      <c r="A68" s="135"/>
      <c r="B68" s="99" t="s">
        <v>9</v>
      </c>
      <c r="C68" s="83">
        <f>D68+E68+F68+G68</f>
        <v>0</v>
      </c>
      <c r="D68" s="80">
        <v>0</v>
      </c>
      <c r="E68" s="80">
        <v>0</v>
      </c>
      <c r="F68" s="94">
        <v>0</v>
      </c>
      <c r="G68" s="94">
        <v>0</v>
      </c>
    </row>
    <row r="69" spans="1:7" ht="15.75" x14ac:dyDescent="0.25">
      <c r="A69" s="136"/>
      <c r="B69" s="99" t="s">
        <v>11</v>
      </c>
      <c r="C69" s="83">
        <f>D69+E69+F69+G69</f>
        <v>0</v>
      </c>
      <c r="D69" s="80">
        <v>0</v>
      </c>
      <c r="E69" s="80">
        <v>0</v>
      </c>
      <c r="F69" s="94">
        <v>0</v>
      </c>
      <c r="G69" s="94">
        <v>0</v>
      </c>
    </row>
    <row r="70" spans="1:7" ht="63" x14ac:dyDescent="0.25">
      <c r="A70" s="134" t="s">
        <v>74</v>
      </c>
      <c r="B70" s="97" t="s">
        <v>73</v>
      </c>
      <c r="C70" s="88">
        <f>C72+C73+C74</f>
        <v>0</v>
      </c>
      <c r="D70" s="88">
        <f>D72+D73+D74</f>
        <v>0</v>
      </c>
      <c r="E70" s="88">
        <f>E72+E73+E74</f>
        <v>0</v>
      </c>
      <c r="F70" s="88">
        <f>F72+F73+F74</f>
        <v>0</v>
      </c>
      <c r="G70" s="88">
        <f>G72+G73+G74</f>
        <v>0</v>
      </c>
    </row>
    <row r="71" spans="1:7" ht="15.75" x14ac:dyDescent="0.25">
      <c r="A71" s="135"/>
      <c r="B71" s="89" t="s">
        <v>8</v>
      </c>
      <c r="C71" s="89"/>
      <c r="D71" s="83"/>
      <c r="E71" s="91"/>
      <c r="F71" s="83"/>
      <c r="G71" s="83"/>
    </row>
    <row r="72" spans="1:7" ht="15.75" x14ac:dyDescent="0.25">
      <c r="A72" s="135"/>
      <c r="B72" s="87" t="s">
        <v>10</v>
      </c>
      <c r="C72" s="88">
        <f>D72+E72+F72+G72</f>
        <v>0</v>
      </c>
      <c r="D72" s="83">
        <v>0</v>
      </c>
      <c r="E72" s="88">
        <v>0</v>
      </c>
      <c r="F72" s="83">
        <v>0</v>
      </c>
      <c r="G72" s="83">
        <v>0</v>
      </c>
    </row>
    <row r="73" spans="1:7" ht="15.75" x14ac:dyDescent="0.25">
      <c r="A73" s="135"/>
      <c r="B73" s="99" t="s">
        <v>9</v>
      </c>
      <c r="C73" s="88">
        <f>D73+E73+F73+G73</f>
        <v>0</v>
      </c>
      <c r="D73" s="94">
        <v>0</v>
      </c>
      <c r="E73" s="96">
        <v>0</v>
      </c>
      <c r="F73" s="94">
        <v>0</v>
      </c>
      <c r="G73" s="94">
        <v>0</v>
      </c>
    </row>
    <row r="74" spans="1:7" ht="15.75" x14ac:dyDescent="0.25">
      <c r="A74" s="136"/>
      <c r="B74" s="99" t="s">
        <v>11</v>
      </c>
      <c r="C74" s="88">
        <f>D74+E74+F74+G74</f>
        <v>0</v>
      </c>
      <c r="D74" s="94">
        <v>0</v>
      </c>
      <c r="E74" s="96">
        <v>0</v>
      </c>
      <c r="F74" s="94">
        <v>0</v>
      </c>
      <c r="G74" s="94">
        <v>0</v>
      </c>
    </row>
  </sheetData>
  <mergeCells count="24">
    <mergeCell ref="A65:A69"/>
    <mergeCell ref="A70:A74"/>
    <mergeCell ref="A35:A39"/>
    <mergeCell ref="A30:A34"/>
    <mergeCell ref="A40:A44"/>
    <mergeCell ref="A45:A49"/>
    <mergeCell ref="A55:A59"/>
    <mergeCell ref="A60:A64"/>
    <mergeCell ref="A15:A24"/>
    <mergeCell ref="A25:A29"/>
    <mergeCell ref="F21:F22"/>
    <mergeCell ref="E21:E22"/>
    <mergeCell ref="D21:D22"/>
    <mergeCell ref="C21:C22"/>
    <mergeCell ref="B21:B22"/>
    <mergeCell ref="C1:F1"/>
    <mergeCell ref="C8:C9"/>
    <mergeCell ref="A5:F5"/>
    <mergeCell ref="A7:A9"/>
    <mergeCell ref="B7:B9"/>
    <mergeCell ref="C2:G2"/>
    <mergeCell ref="C3:G3"/>
    <mergeCell ref="C7:G7"/>
    <mergeCell ref="D8:G8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7" workbookViewId="0">
      <selection activeCell="K12" sqref="K12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10" customWidth="1"/>
    <col min="8" max="8" width="10.42578125" style="10" customWidth="1"/>
    <col min="9" max="9" width="10.85546875" style="10" customWidth="1"/>
    <col min="10" max="10" width="11" customWidth="1"/>
  </cols>
  <sheetData>
    <row r="1" spans="1:10" s="1" customFormat="1" ht="18.75" x14ac:dyDescent="0.3">
      <c r="E1" s="39"/>
      <c r="F1" s="152" t="s">
        <v>15</v>
      </c>
      <c r="G1" s="152"/>
      <c r="H1" s="152"/>
      <c r="I1" s="152"/>
      <c r="J1" s="152"/>
    </row>
    <row r="2" spans="1:10" s="1" customFormat="1" ht="108.75" customHeight="1" x14ac:dyDescent="0.3">
      <c r="A2" s="17"/>
      <c r="B2" s="17"/>
      <c r="C2" s="17"/>
      <c r="E2" s="17"/>
      <c r="F2" s="153" t="s">
        <v>85</v>
      </c>
      <c r="G2" s="153"/>
      <c r="H2" s="153"/>
      <c r="I2" s="153"/>
      <c r="J2" s="153"/>
    </row>
    <row r="3" spans="1:10" s="1" customFormat="1" ht="18.75" x14ac:dyDescent="0.3">
      <c r="E3" s="39"/>
      <c r="F3" s="152" t="s">
        <v>26</v>
      </c>
      <c r="G3" s="152"/>
      <c r="H3" s="152"/>
      <c r="I3" s="152"/>
      <c r="J3" s="152"/>
    </row>
    <row r="4" spans="1:10" s="1" customFormat="1" ht="18.75" x14ac:dyDescent="0.3">
      <c r="A4" s="13" t="s">
        <v>0</v>
      </c>
      <c r="E4" s="13" t="s">
        <v>16</v>
      </c>
      <c r="F4" s="37"/>
      <c r="G4" s="11"/>
      <c r="H4" s="11"/>
      <c r="I4" s="11"/>
    </row>
    <row r="5" spans="1:10" s="1" customFormat="1" ht="90" customHeight="1" x14ac:dyDescent="0.25">
      <c r="A5" s="154" t="s">
        <v>86</v>
      </c>
      <c r="B5" s="154"/>
      <c r="C5" s="154"/>
      <c r="D5" s="154"/>
      <c r="E5" s="154"/>
      <c r="F5" s="154"/>
      <c r="G5" s="154"/>
      <c r="H5" s="154"/>
      <c r="I5" s="154"/>
      <c r="J5" s="154"/>
    </row>
    <row r="6" spans="1:10" s="1" customFormat="1" ht="18.75" x14ac:dyDescent="0.3">
      <c r="A6" s="14"/>
      <c r="G6" s="11"/>
      <c r="H6" s="11"/>
      <c r="I6" s="11"/>
    </row>
    <row r="7" spans="1:10" ht="35.25" customHeight="1" x14ac:dyDescent="0.25">
      <c r="A7" s="156" t="s">
        <v>3</v>
      </c>
      <c r="B7" s="137" t="s">
        <v>16</v>
      </c>
      <c r="C7" s="149" t="s">
        <v>24</v>
      </c>
      <c r="D7" s="150"/>
      <c r="E7" s="150"/>
      <c r="F7" s="151"/>
      <c r="G7" s="158" t="s">
        <v>17</v>
      </c>
      <c r="H7" s="159"/>
      <c r="I7" s="159"/>
      <c r="J7" s="160"/>
    </row>
    <row r="8" spans="1:10" ht="18.75" customHeight="1" x14ac:dyDescent="0.25">
      <c r="A8" s="157"/>
      <c r="B8" s="138"/>
      <c r="C8" s="15" t="s">
        <v>51</v>
      </c>
      <c r="D8" s="15" t="s">
        <v>57</v>
      </c>
      <c r="E8" s="50" t="s">
        <v>63</v>
      </c>
      <c r="F8" s="36" t="s">
        <v>82</v>
      </c>
      <c r="G8" s="19" t="s">
        <v>51</v>
      </c>
      <c r="H8" s="18" t="s">
        <v>57</v>
      </c>
      <c r="I8" s="19" t="s">
        <v>63</v>
      </c>
      <c r="J8" s="19" t="s">
        <v>82</v>
      </c>
    </row>
    <row r="9" spans="1:10" ht="33" customHeight="1" x14ac:dyDescent="0.25">
      <c r="A9" s="137" t="s">
        <v>48</v>
      </c>
      <c r="B9" s="16" t="s">
        <v>18</v>
      </c>
      <c r="C9" s="149" t="s">
        <v>19</v>
      </c>
      <c r="D9" s="150"/>
      <c r="E9" s="150"/>
      <c r="F9" s="150"/>
      <c r="G9" s="150"/>
      <c r="H9" s="150"/>
      <c r="I9" s="150"/>
      <c r="J9" s="151"/>
    </row>
    <row r="10" spans="1:10" ht="31.5" customHeight="1" x14ac:dyDescent="0.25">
      <c r="A10" s="155"/>
      <c r="B10" s="16" t="s">
        <v>20</v>
      </c>
      <c r="C10" s="149" t="s">
        <v>25</v>
      </c>
      <c r="D10" s="150"/>
      <c r="E10" s="150"/>
      <c r="F10" s="150"/>
      <c r="G10" s="150"/>
      <c r="H10" s="150"/>
      <c r="I10" s="150"/>
      <c r="J10" s="151"/>
    </row>
    <row r="11" spans="1:10" ht="81.75" customHeight="1" x14ac:dyDescent="0.25">
      <c r="A11" s="138"/>
      <c r="B11" s="5" t="s">
        <v>21</v>
      </c>
      <c r="C11" s="44">
        <v>203</v>
      </c>
      <c r="D11" s="46">
        <v>203</v>
      </c>
      <c r="E11" s="46">
        <v>203</v>
      </c>
      <c r="F11" s="46">
        <v>203</v>
      </c>
      <c r="G11" s="111">
        <v>5254.5</v>
      </c>
      <c r="H11" s="111">
        <v>5896.875</v>
      </c>
      <c r="I11" s="112">
        <v>5896.875</v>
      </c>
      <c r="J11" s="112">
        <v>5896</v>
      </c>
    </row>
    <row r="12" spans="1:10" ht="52.5" customHeight="1" x14ac:dyDescent="0.25">
      <c r="A12" s="137" t="s">
        <v>46</v>
      </c>
      <c r="B12" s="16" t="s">
        <v>18</v>
      </c>
      <c r="C12" s="149" t="s">
        <v>28</v>
      </c>
      <c r="D12" s="150"/>
      <c r="E12" s="150"/>
      <c r="F12" s="150"/>
      <c r="G12" s="150"/>
      <c r="H12" s="150"/>
      <c r="I12" s="150"/>
      <c r="J12" s="151"/>
    </row>
    <row r="13" spans="1:10" ht="31.5" customHeight="1" x14ac:dyDescent="0.25">
      <c r="A13" s="155"/>
      <c r="B13" s="16" t="s">
        <v>20</v>
      </c>
      <c r="C13" s="149" t="s">
        <v>29</v>
      </c>
      <c r="D13" s="150"/>
      <c r="E13" s="150"/>
      <c r="F13" s="150"/>
      <c r="G13" s="150"/>
      <c r="H13" s="150"/>
      <c r="I13" s="150"/>
      <c r="J13" s="151"/>
    </row>
    <row r="14" spans="1:10" ht="64.5" customHeight="1" x14ac:dyDescent="0.25">
      <c r="A14" s="138"/>
      <c r="B14" s="16" t="s">
        <v>22</v>
      </c>
      <c r="C14" s="121">
        <v>96</v>
      </c>
      <c r="D14" s="121">
        <v>161</v>
      </c>
      <c r="E14" s="120">
        <v>110</v>
      </c>
      <c r="F14" s="120">
        <v>105</v>
      </c>
      <c r="G14" s="119">
        <v>560</v>
      </c>
      <c r="H14" s="110">
        <v>1596.83</v>
      </c>
      <c r="I14" s="110">
        <v>500</v>
      </c>
      <c r="J14" s="110">
        <v>500</v>
      </c>
    </row>
    <row r="15" spans="1:10" ht="50.25" customHeight="1" x14ac:dyDescent="0.25">
      <c r="A15" s="137" t="s">
        <v>47</v>
      </c>
      <c r="B15" s="16" t="s">
        <v>18</v>
      </c>
      <c r="C15" s="149" t="s">
        <v>27</v>
      </c>
      <c r="D15" s="150"/>
      <c r="E15" s="150"/>
      <c r="F15" s="150"/>
      <c r="G15" s="150"/>
      <c r="H15" s="150"/>
      <c r="I15" s="150"/>
      <c r="J15" s="151"/>
    </row>
    <row r="16" spans="1:10" ht="18.75" customHeight="1" x14ac:dyDescent="0.25">
      <c r="A16" s="155"/>
      <c r="B16" s="16" t="s">
        <v>20</v>
      </c>
      <c r="C16" s="149" t="s">
        <v>29</v>
      </c>
      <c r="D16" s="150"/>
      <c r="E16" s="150"/>
      <c r="F16" s="150"/>
      <c r="G16" s="150"/>
      <c r="H16" s="150"/>
      <c r="I16" s="150"/>
      <c r="J16" s="151"/>
    </row>
    <row r="17" spans="1:10" ht="129" customHeight="1" x14ac:dyDescent="0.25">
      <c r="A17" s="138"/>
      <c r="B17" s="16" t="s">
        <v>23</v>
      </c>
      <c r="C17" s="41">
        <v>30</v>
      </c>
      <c r="D17" s="42">
        <v>33</v>
      </c>
      <c r="E17" s="42">
        <v>33</v>
      </c>
      <c r="F17" s="42">
        <v>34</v>
      </c>
      <c r="G17" s="51">
        <v>0</v>
      </c>
      <c r="H17" s="43">
        <v>100</v>
      </c>
      <c r="I17" s="43">
        <v>0</v>
      </c>
      <c r="J17" s="43">
        <v>0</v>
      </c>
    </row>
    <row r="18" spans="1:10" hidden="1" x14ac:dyDescent="0.25">
      <c r="A18" s="35"/>
      <c r="B18" s="12"/>
      <c r="C18" s="12"/>
      <c r="D18" s="12"/>
      <c r="E18" s="12"/>
      <c r="F18" s="12"/>
      <c r="G18" s="20"/>
      <c r="H18" s="20"/>
      <c r="I18" s="20"/>
    </row>
  </sheetData>
  <mergeCells count="17">
    <mergeCell ref="C13:J13"/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</mergeCells>
  <pageMargins left="0.25" right="0.25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opLeftCell="A10" workbookViewId="0">
      <selection activeCell="A17" sqref="A17:G17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 x14ac:dyDescent="0.3">
      <c r="C1" s="31" t="s">
        <v>33</v>
      </c>
      <c r="D1" s="32"/>
      <c r="E1" s="33"/>
      <c r="F1" s="33"/>
      <c r="G1" s="28"/>
      <c r="H1" s="28"/>
      <c r="I1" s="24"/>
      <c r="J1" s="24"/>
      <c r="K1" s="24"/>
    </row>
    <row r="2" spans="1:11" ht="108.75" customHeight="1" x14ac:dyDescent="0.3">
      <c r="C2" s="143" t="s">
        <v>87</v>
      </c>
      <c r="D2" s="143"/>
      <c r="E2" s="143"/>
      <c r="F2" s="143"/>
      <c r="G2" s="29"/>
    </row>
    <row r="3" spans="1:11" ht="18.75" x14ac:dyDescent="0.3">
      <c r="C3" s="34" t="s">
        <v>45</v>
      </c>
      <c r="D3" s="34"/>
      <c r="E3" s="34"/>
      <c r="F3" s="34"/>
      <c r="G3" s="30"/>
      <c r="I3" s="26"/>
      <c r="J3" s="26"/>
      <c r="K3" s="26"/>
    </row>
    <row r="4" spans="1:11" ht="18.75" x14ac:dyDescent="0.3">
      <c r="A4" s="2" t="s">
        <v>0</v>
      </c>
    </row>
    <row r="5" spans="1:11" ht="15" customHeight="1" x14ac:dyDescent="0.3">
      <c r="B5" s="164" t="s">
        <v>34</v>
      </c>
      <c r="C5" s="164"/>
      <c r="D5" s="164"/>
      <c r="E5" s="164"/>
      <c r="F5" s="164"/>
      <c r="G5" s="164"/>
    </row>
    <row r="6" spans="1:11" ht="37.5" customHeight="1" x14ac:dyDescent="0.3">
      <c r="A6" s="125" t="s">
        <v>88</v>
      </c>
      <c r="B6" s="125"/>
      <c r="C6" s="125"/>
      <c r="D6" s="125"/>
      <c r="E6" s="125"/>
      <c r="F6" s="125"/>
      <c r="G6" s="27"/>
      <c r="H6" s="27"/>
    </row>
    <row r="7" spans="1:11" ht="18.75" x14ac:dyDescent="0.3">
      <c r="A7" s="3"/>
    </row>
    <row r="8" spans="1:11" ht="33" customHeight="1" x14ac:dyDescent="0.25">
      <c r="A8" s="165" t="s">
        <v>35</v>
      </c>
      <c r="B8" s="166" t="s">
        <v>36</v>
      </c>
      <c r="C8" s="166" t="s">
        <v>37</v>
      </c>
      <c r="D8" s="144" t="s">
        <v>38</v>
      </c>
      <c r="E8" s="145"/>
      <c r="F8" s="145"/>
      <c r="G8" s="146"/>
    </row>
    <row r="9" spans="1:11" ht="15.75" x14ac:dyDescent="0.25">
      <c r="A9" s="165"/>
      <c r="B9" s="167"/>
      <c r="C9" s="167"/>
      <c r="D9" s="25">
        <v>2021</v>
      </c>
      <c r="E9" s="25">
        <v>2022</v>
      </c>
      <c r="F9" s="22">
        <v>2023</v>
      </c>
      <c r="G9" s="45">
        <v>2024</v>
      </c>
    </row>
    <row r="10" spans="1:11" ht="15.75" x14ac:dyDescent="0.25">
      <c r="A10" s="25">
        <v>1</v>
      </c>
      <c r="B10" s="25">
        <v>2</v>
      </c>
      <c r="C10" s="25">
        <v>3</v>
      </c>
      <c r="D10" s="25">
        <v>4</v>
      </c>
      <c r="E10" s="25">
        <v>5</v>
      </c>
      <c r="F10" s="22">
        <v>6</v>
      </c>
      <c r="G10" s="45">
        <v>7</v>
      </c>
    </row>
    <row r="11" spans="1:11" ht="18" customHeight="1" x14ac:dyDescent="0.25">
      <c r="A11" s="149" t="s">
        <v>1</v>
      </c>
      <c r="B11" s="150"/>
      <c r="C11" s="150"/>
      <c r="D11" s="150"/>
      <c r="E11" s="150"/>
      <c r="F11" s="150"/>
      <c r="G11" s="151"/>
    </row>
    <row r="12" spans="1:11" ht="70.5" customHeight="1" x14ac:dyDescent="0.25">
      <c r="A12" s="49">
        <v>1</v>
      </c>
      <c r="B12" s="64" t="s">
        <v>39</v>
      </c>
      <c r="C12" s="49" t="s">
        <v>40</v>
      </c>
      <c r="D12" s="122">
        <v>40.83</v>
      </c>
      <c r="E12" s="120">
        <v>45.95</v>
      </c>
      <c r="F12" s="120">
        <v>51.08</v>
      </c>
      <c r="G12" s="66">
        <v>56.2</v>
      </c>
    </row>
    <row r="13" spans="1:11" ht="38.25" customHeight="1" x14ac:dyDescent="0.25">
      <c r="A13" s="48">
        <v>2</v>
      </c>
      <c r="B13" s="65" t="s">
        <v>41</v>
      </c>
      <c r="C13" s="63" t="s">
        <v>40</v>
      </c>
      <c r="D13" s="48">
        <v>59.5</v>
      </c>
      <c r="E13" s="48">
        <v>61</v>
      </c>
      <c r="F13" s="48">
        <v>63</v>
      </c>
      <c r="G13" s="48">
        <v>65</v>
      </c>
    </row>
    <row r="14" spans="1:11" ht="69.75" customHeight="1" x14ac:dyDescent="0.25">
      <c r="A14" s="48">
        <v>3</v>
      </c>
      <c r="B14" s="65" t="s">
        <v>43</v>
      </c>
      <c r="C14" s="48" t="s">
        <v>40</v>
      </c>
      <c r="D14" s="47">
        <v>10</v>
      </c>
      <c r="E14" s="47">
        <v>10</v>
      </c>
      <c r="F14" s="47">
        <v>10</v>
      </c>
      <c r="G14" s="47">
        <v>12.5</v>
      </c>
    </row>
    <row r="15" spans="1:11" ht="19.5" customHeight="1" x14ac:dyDescent="0.25">
      <c r="A15" s="161" t="s">
        <v>44</v>
      </c>
      <c r="B15" s="162"/>
      <c r="C15" s="162"/>
      <c r="D15" s="162"/>
      <c r="E15" s="162"/>
      <c r="F15" s="163"/>
      <c r="G15" s="57"/>
    </row>
    <row r="16" spans="1:11" ht="51.75" customHeight="1" x14ac:dyDescent="0.25">
      <c r="A16" s="48">
        <v>4</v>
      </c>
      <c r="B16" s="65" t="s">
        <v>89</v>
      </c>
      <c r="C16" s="48" t="s">
        <v>42</v>
      </c>
      <c r="D16" s="48">
        <v>203</v>
      </c>
      <c r="E16" s="48">
        <v>203</v>
      </c>
      <c r="F16" s="48">
        <v>203</v>
      </c>
      <c r="G16" s="48">
        <v>203</v>
      </c>
    </row>
    <row r="17" spans="1:1" ht="15.75" x14ac:dyDescent="0.25">
      <c r="A17" s="24"/>
    </row>
    <row r="18" spans="1:1" ht="15.75" x14ac:dyDescent="0.25">
      <c r="A18" s="24"/>
    </row>
    <row r="19" spans="1:1" ht="15.75" x14ac:dyDescent="0.25">
      <c r="A19" s="24"/>
    </row>
  </sheetData>
  <mergeCells count="9">
    <mergeCell ref="C2:F2"/>
    <mergeCell ref="A15:F15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B11" sqref="B11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2" spans="1:11" ht="15.75" thickBot="1" x14ac:dyDescent="0.3">
      <c r="A2" s="168" t="s">
        <v>79</v>
      </c>
      <c r="B2" s="168"/>
      <c r="C2" s="168"/>
      <c r="D2" s="168"/>
      <c r="E2" s="168"/>
      <c r="G2" s="168" t="s">
        <v>80</v>
      </c>
      <c r="H2" s="168"/>
      <c r="I2" s="168"/>
      <c r="J2" s="168"/>
      <c r="K2" s="168"/>
    </row>
    <row r="3" spans="1:11" ht="111" thickBot="1" x14ac:dyDescent="0.3">
      <c r="A3" s="113" t="s">
        <v>30</v>
      </c>
      <c r="B3" s="114" t="s">
        <v>50</v>
      </c>
      <c r="C3" s="114" t="s">
        <v>75</v>
      </c>
      <c r="D3" s="114" t="s">
        <v>76</v>
      </c>
      <c r="E3" s="114" t="s">
        <v>77</v>
      </c>
      <c r="G3" s="113" t="s">
        <v>30</v>
      </c>
      <c r="H3" s="114" t="s">
        <v>50</v>
      </c>
      <c r="I3" s="114" t="s">
        <v>75</v>
      </c>
      <c r="J3" s="114" t="s">
        <v>76</v>
      </c>
      <c r="K3" s="114" t="s">
        <v>77</v>
      </c>
    </row>
    <row r="4" spans="1:11" ht="16.5" thickBot="1" x14ac:dyDescent="0.3">
      <c r="A4" s="115" t="s">
        <v>31</v>
      </c>
      <c r="B4" s="116">
        <v>8644.24</v>
      </c>
      <c r="C4" s="117">
        <v>970</v>
      </c>
      <c r="D4" s="117">
        <v>6489.74</v>
      </c>
      <c r="E4" s="117">
        <v>1184.5</v>
      </c>
      <c r="G4" s="115" t="s">
        <v>31</v>
      </c>
      <c r="H4" s="116">
        <v>8757.26</v>
      </c>
      <c r="I4" s="117">
        <v>970</v>
      </c>
      <c r="J4" s="117">
        <v>6602.76</v>
      </c>
      <c r="K4" s="117">
        <v>1184.5</v>
      </c>
    </row>
    <row r="5" spans="1:11" ht="16.5" thickBot="1" x14ac:dyDescent="0.3">
      <c r="A5" s="115" t="s">
        <v>52</v>
      </c>
      <c r="B5" s="116">
        <v>24085.677</v>
      </c>
      <c r="C5" s="117">
        <v>15798.558000000001</v>
      </c>
      <c r="D5" s="117">
        <v>7042.299</v>
      </c>
      <c r="E5" s="117">
        <v>1244.82</v>
      </c>
      <c r="G5" s="115" t="s">
        <v>52</v>
      </c>
      <c r="H5" s="116">
        <v>7059.32</v>
      </c>
      <c r="I5" s="117">
        <v>0</v>
      </c>
      <c r="J5" s="117">
        <v>5814.5</v>
      </c>
      <c r="K5" s="117">
        <v>1244.82</v>
      </c>
    </row>
    <row r="6" spans="1:11" ht="16.5" thickBot="1" x14ac:dyDescent="0.3">
      <c r="A6" s="115" t="s">
        <v>62</v>
      </c>
      <c r="B6" s="116">
        <v>74174.3</v>
      </c>
      <c r="C6" s="117">
        <v>66979.947</v>
      </c>
      <c r="D6" s="117">
        <v>6009.85</v>
      </c>
      <c r="E6" s="117">
        <v>1184.5</v>
      </c>
      <c r="G6" s="115" t="s">
        <v>62</v>
      </c>
      <c r="H6" s="116">
        <v>9203.5300000000007</v>
      </c>
      <c r="I6" s="117">
        <v>1525.03</v>
      </c>
      <c r="J6" s="117">
        <v>6494</v>
      </c>
      <c r="K6" s="117">
        <v>1184.5</v>
      </c>
    </row>
    <row r="7" spans="1:11" ht="16.5" thickBot="1" x14ac:dyDescent="0.3">
      <c r="A7" s="115" t="s">
        <v>78</v>
      </c>
      <c r="B7" s="116">
        <v>48960.203000000001</v>
      </c>
      <c r="C7" s="117">
        <v>41759.292000000001</v>
      </c>
      <c r="D7" s="117">
        <v>6016.4110000000001</v>
      </c>
      <c r="E7" s="117">
        <v>1184.5</v>
      </c>
      <c r="G7" s="115" t="s">
        <v>78</v>
      </c>
      <c r="H7" s="116">
        <v>9209.5300000000007</v>
      </c>
      <c r="I7" s="117">
        <v>1525.03</v>
      </c>
      <c r="J7" s="117">
        <v>6500</v>
      </c>
      <c r="K7" s="117">
        <v>1184.5</v>
      </c>
    </row>
    <row r="8" spans="1:11" ht="16.5" thickBot="1" x14ac:dyDescent="0.3">
      <c r="A8" s="118" t="s">
        <v>32</v>
      </c>
      <c r="B8" s="116">
        <v>155864.41800000001</v>
      </c>
      <c r="C8" s="116">
        <v>125507.79700000001</v>
      </c>
      <c r="D8" s="116">
        <v>25558.300999999999</v>
      </c>
      <c r="E8" s="116">
        <v>4798.32</v>
      </c>
      <c r="G8" s="118" t="s">
        <v>32</v>
      </c>
      <c r="H8" s="116">
        <v>34229.64</v>
      </c>
      <c r="I8" s="116">
        <v>4020.06</v>
      </c>
      <c r="J8" s="116">
        <v>25411.26</v>
      </c>
      <c r="K8" s="116">
        <v>4798.32</v>
      </c>
    </row>
  </sheetData>
  <mergeCells count="2">
    <mergeCell ref="A2:E2"/>
    <mergeCell ref="G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5</vt:lpstr>
      <vt:lpstr>Приложение 3</vt:lpstr>
      <vt:lpstr>Приложение 1</vt:lpstr>
      <vt:lpstr>Паспорт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2021-09-30T23:26:22Z</dcterms:modified>
</cp:coreProperties>
</file>