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350" windowWidth="15120" windowHeight="7770"/>
  </bookViews>
  <sheets>
    <sheet name="Приложение 5" sheetId="2" r:id="rId1"/>
    <sheet name="Приложение 3" sheetId="3" r:id="rId2"/>
  </sheets>
  <definedNames>
    <definedName name="_xlnm.Print_Area" localSheetId="0">'Приложение 5'!$A$5:$G$58</definedName>
  </definedNames>
  <calcPr calcId="152511" iterateDelta="1E-4"/>
</workbook>
</file>

<file path=xl/calcChain.xml><?xml version="1.0" encoding="utf-8"?>
<calcChain xmlns="http://schemas.openxmlformats.org/spreadsheetml/2006/main">
  <c r="G89" i="2" l="1"/>
  <c r="F89" i="2"/>
  <c r="E89" i="2"/>
  <c r="D89" i="2"/>
  <c r="C89" i="2" s="1"/>
  <c r="C93" i="2"/>
  <c r="C92" i="2"/>
  <c r="C91" i="2"/>
  <c r="C86" i="2"/>
  <c r="C87" i="2" l="1"/>
  <c r="E84" i="2"/>
  <c r="C84" i="2" s="1"/>
  <c r="C41" i="2" l="1"/>
  <c r="E16" i="2" l="1"/>
  <c r="G74" i="2" l="1"/>
  <c r="F74" i="2"/>
  <c r="E74" i="2"/>
  <c r="D74" i="2"/>
  <c r="G69" i="2"/>
  <c r="F69" i="2"/>
  <c r="E69" i="2"/>
  <c r="D69" i="2"/>
  <c r="G64" i="2"/>
  <c r="F64" i="2"/>
  <c r="D64" i="2"/>
  <c r="G59" i="2"/>
  <c r="G54" i="2"/>
  <c r="D54" i="2"/>
  <c r="E54" i="2"/>
  <c r="F54" i="2"/>
  <c r="G49" i="2"/>
  <c r="F49" i="2"/>
  <c r="E49" i="2"/>
  <c r="D49" i="2"/>
  <c r="D44" i="2"/>
  <c r="E44" i="2"/>
  <c r="D39" i="2"/>
  <c r="F34" i="2"/>
  <c r="C31" i="2"/>
  <c r="G29" i="2"/>
  <c r="C21" i="2"/>
  <c r="D19" i="2"/>
  <c r="E19" i="2"/>
  <c r="F19" i="2"/>
  <c r="G19" i="2"/>
  <c r="G18" i="2"/>
  <c r="G17" i="2"/>
  <c r="G16" i="2"/>
  <c r="D17" i="2"/>
  <c r="D16" i="2"/>
  <c r="F59" i="2"/>
  <c r="G39" i="2"/>
  <c r="E34" i="2"/>
  <c r="C17" i="2" l="1"/>
  <c r="G14" i="2"/>
  <c r="C78" i="2" l="1"/>
  <c r="C77" i="2"/>
  <c r="C76" i="2"/>
  <c r="C73" i="2"/>
  <c r="C72" i="2"/>
  <c r="C71" i="2"/>
  <c r="C68" i="2"/>
  <c r="C67" i="2"/>
  <c r="C66" i="2"/>
  <c r="E64" i="2"/>
  <c r="E59" i="2"/>
  <c r="E14" i="2" s="1"/>
  <c r="D59" i="2"/>
  <c r="C63" i="2"/>
  <c r="C62" i="2"/>
  <c r="C61" i="2"/>
  <c r="C22" i="2"/>
  <c r="C59" i="2" l="1"/>
  <c r="C74" i="2"/>
  <c r="C69" i="2"/>
  <c r="C64" i="2"/>
  <c r="D18" i="2" l="1"/>
  <c r="C43" i="2"/>
  <c r="C42" i="2"/>
  <c r="F18" i="2"/>
  <c r="E18" i="2"/>
  <c r="F44" i="2"/>
  <c r="C48" i="2"/>
  <c r="C47" i="2"/>
  <c r="C46" i="2"/>
  <c r="C58" i="2"/>
  <c r="C57" i="2"/>
  <c r="C56" i="2"/>
  <c r="C53" i="2"/>
  <c r="C52" i="2"/>
  <c r="C51" i="2"/>
  <c r="C37" i="2"/>
  <c r="C38" i="2"/>
  <c r="C54" i="2" l="1"/>
  <c r="C49" i="2"/>
  <c r="C18" i="2"/>
  <c r="D14" i="2"/>
  <c r="C14" i="2" s="1"/>
  <c r="C44" i="2"/>
  <c r="C36" i="2"/>
  <c r="C34" i="2" s="1"/>
  <c r="C33" i="2"/>
  <c r="C29" i="2" s="1"/>
  <c r="C28" i="2" l="1"/>
  <c r="C19" i="2" s="1"/>
</calcChain>
</file>

<file path=xl/sharedStrings.xml><?xml version="1.0" encoding="utf-8"?>
<sst xmlns="http://schemas.openxmlformats.org/spreadsheetml/2006/main" count="147" uniqueCount="72">
  <si>
    <t xml:space="preserve">                 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</si>
  <si>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</si>
  <si>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</si>
  <si>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</si>
  <si>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</si>
  <si>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</si>
  <si>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</si>
  <si>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</si>
  <si>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</si>
  <si>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</si>
  <si>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</si>
  <si>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</si>
  <si>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</si>
  <si>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</si>
  <si>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</si>
  <si>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</si>
  <si>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</si>
  <si>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</si>
  <si>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</si>
  <si>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</si>
  <si>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</si>
  <si>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</si>
  <si>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</si>
  <si>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</si>
  <si>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</si>
  <si>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 xml:space="preserve">    от «____»_______20___года №______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</si>
  <si>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</si>
  <si>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</si>
  <si>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</si>
  <si>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2.</t>
  </si>
  <si>
    <t>3.</t>
  </si>
  <si>
    <t>1.</t>
  </si>
  <si>
    <t>Ремонт  и строительство спортивных объектов муниципальной собственности</t>
  </si>
  <si>
    <t>2021 год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</si>
  <si>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</si>
  <si>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Приобретение спортивного инвентаря и спортивного оборудования (Площадка для сдачи норм ГТО)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</si>
  <si>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</si>
  <si>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</si>
  <si>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2022 год</t>
  </si>
  <si>
    <t>1.3.</t>
  </si>
  <si>
    <t>1.4.</t>
  </si>
  <si>
    <t>1.5.</t>
  </si>
  <si>
    <t>1.6.</t>
  </si>
  <si>
    <t>2023 год</t>
  </si>
  <si>
    <t xml:space="preserve">Строительство футбольного поля, пгт Лучегорск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</si>
  <si>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</si>
  <si>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</si>
  <si>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Стороительство универсальной спортивной площадки в с. Пожарское</t>
  </si>
  <si>
    <t>Стороительство универсальной спортивной площадки в с.Нагорное</t>
  </si>
  <si>
    <t>1.7.</t>
  </si>
  <si>
    <t>Стороительство универсальной спортивной площадки в с.Верхний Перевал</t>
  </si>
  <si>
    <t>1.8.</t>
  </si>
  <si>
    <t>1.9.</t>
  </si>
  <si>
    <t>Установка плоскостного  спортивного сооружения: комбинированный спортивный комплекс (для игровых видов спорта и тренажёрный сектор) в Игнатьевское сельское поселение</t>
  </si>
  <si>
    <t>2.0.</t>
  </si>
  <si>
    <t>Создание универсальной спортивной площадки в с.Новостройка Губеровского с.п.</t>
  </si>
  <si>
    <t>2024 год</t>
  </si>
  <si>
    <t xml:space="preserve">к муниципальной программе «Развитие физической культуры и спорта на территории Пожарского муниципального района на 2021-2024 годы», утвержденной постановлением администрации Пожарского муниципального района Приморского края </t>
  </si>
  <si>
    <r>
      <t>от «___»________</t>
    </r>
    <r>
      <rPr>
        <u/>
        <sz val="14"/>
        <color theme="1"/>
        <rFont val="Times New Roman"/>
        <family val="1"/>
        <charset val="204"/>
      </rPr>
      <t xml:space="preserve"> 2021</t>
    </r>
    <r>
      <rPr>
        <sz val="14"/>
        <color theme="1"/>
        <rFont val="Times New Roman"/>
        <family val="1"/>
        <charset val="204"/>
      </rPr>
      <t xml:space="preserve"> года № _____</t>
    </r>
  </si>
  <si>
    <t>к муниципальной программе "Развитие  физической культуры и спорта на территории Пожарского муниципального района  на 2021 - 2024 годы", утверждённой постановлением администрации Пожарского муниципального района Приморского края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</si>
  <si>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на территории Пожарского муниципального района на 2021-2024 годы» и план их реализации</t>
  </si>
  <si>
    <t>2.1.</t>
  </si>
  <si>
    <t>Ремонтбаскетбольной спортивной площадки в пгт Лучегорск, мкр-он 1</t>
  </si>
  <si>
    <t>2.2.</t>
  </si>
  <si>
    <t>Развитие спортивной инфраструктуры находящейся в муниципальногй собственности (скейт-площадка) пгт Лучегорск</t>
  </si>
  <si>
    <t>к постановлению администрации</t>
  </si>
  <si>
    <t>Пожарского муниципального района Приморского края</t>
  </si>
  <si>
    <t>от "____" ________ 2022 года № ______</t>
  </si>
  <si>
    <t>Приложение 2</t>
  </si>
  <si>
    <t>2.3.</t>
  </si>
  <si>
    <t xml:space="preserve">Устройство основания под скейт-площадку пгт Лучегорск </t>
  </si>
  <si>
    <t>от "_27_" _мая_ 2022 года № _362-па_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</si>
</sst>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3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6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3" fillId="2" borderId="6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2" fontId="0" fillId="0" borderId="0" xfId="0" applyNumberFormat="1"/>
    <xf numFmtId="0" fontId="4" fillId="0" borderId="1" xfId="0" applyFont="1" applyBorder="1" applyAlignment="1">
      <alignment horizontal="center" vertical="top" wrapText="1"/>
    </xf>
    <xf numFmtId="0" fontId="3" fillId="0" borderId="0" xfId="0" applyFont="1"/>
    <xf numFmtId="0" fontId="0" fillId="0" borderId="3" xfId="0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vertical="top" wrapText="1"/>
    </xf>
    <xf numFmtId="0" fontId="9" fillId="0" borderId="1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/>
    </xf>
    <xf numFmtId="165" fontId="0" fillId="2" borderId="1" xfId="0" applyNumberFormat="1" applyFill="1" applyBorder="1"/>
    <xf numFmtId="165" fontId="5" fillId="2" borderId="1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3" fillId="0" borderId="1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3" fillId="0" borderId="4" xfId="0" applyNumberFormat="1" applyFont="1" applyBorder="1" applyAlignment="1">
      <alignment horizontal="right" vertical="top" wrapText="1"/>
    </xf>
    <xf numFmtId="165" fontId="7" fillId="2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/>
    <xf numFmtId="165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top" wrapText="1"/>
    </xf>
    <xf numFmtId="165" fontId="1" fillId="2" borderId="3" xfId="0" applyNumberFormat="1" applyFont="1" applyFill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Border="1"/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165" fontId="3" fillId="0" borderId="1" xfId="0" applyNumberFormat="1" applyFont="1" applyBorder="1"/>
    <xf numFmtId="0" fontId="11" fillId="0" borderId="3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 wrapText="1"/>
    </xf>
    <xf numFmtId="165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165" fontId="5" fillId="2" borderId="1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/>
    <xf numFmtId="165" fontId="10" fillId="0" borderId="0" xfId="0" applyNumberFormat="1" applyFont="1"/>
    <xf numFmtId="0" fontId="9" fillId="0" borderId="3" xfId="0" applyFont="1" applyFill="1" applyBorder="1" applyAlignment="1">
      <alignment vertical="top" wrapText="1"/>
    </xf>
    <xf numFmtId="0" fontId="10" fillId="0" borderId="5" xfId="0" applyFont="1" applyBorder="1"/>
    <xf numFmtId="0" fontId="10" fillId="0" borderId="3" xfId="0" applyFont="1" applyBorder="1"/>
    <xf numFmtId="165" fontId="3" fillId="0" borderId="0" xfId="0" applyNumberFormat="1" applyFont="1" applyAlignment="1">
      <alignment horizontal="center" vertical="top"/>
    </xf>
    <xf numFmtId="165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2" fontId="3" fillId="2" borderId="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wrapText="1"/>
    </xf>
    <xf numFmtId="0" fontId="5" fillId="0" borderId="1" xfId="0" applyFont="1" applyBorder="1"/>
    <xf numFmtId="0" fontId="10" fillId="0" borderId="0" xfId="0" applyFont="1"/>
    <xf numFmtId="0" fontId="3" fillId="0" borderId="0" xfId="0" applyFont="1" applyBorder="1" applyAlignment="1"/>
    <xf numFmtId="0" fontId="3" fillId="0" borderId="0" xfId="0" applyFont="1" applyBorder="1" applyAlignment="1">
      <alignment wrapText="1"/>
    </xf>
    <xf numFmtId="165" fontId="5" fillId="0" borderId="1" xfId="0" applyNumberFormat="1" applyFont="1" applyBorder="1"/>
    <xf numFmtId="0" fontId="9" fillId="0" borderId="5" xfId="0" applyFont="1" applyFill="1" applyBorder="1"/>
    <xf numFmtId="2" fontId="5" fillId="0" borderId="1" xfId="0" applyNumberFormat="1" applyFont="1" applyBorder="1"/>
    <xf numFmtId="1" fontId="5" fillId="0" borderId="1" xfId="0" applyNumberFormat="1" applyFont="1" applyBorder="1"/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right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3"/>
  <sheetViews>
    <sheetView tabSelected="1" topLeftCell="A124" zoomScaleNormal="100" zoomScalePageLayoutView="110" workbookViewId="0">
      <selection activeCell="C6" sqref="C6:G6"/>
    </sheetView>
  </sheetViews>
  <sheetFormatPr defaultRowHeight="14.5" x14ac:dyDescent="0.35"/>
  <cols>
    <col min="1" max="1" width="7.453125" customWidth="1"/>
    <col min="2" max="2" width="61.1796875" customWidth="1"/>
    <col min="3" max="3" width="14.7265625" customWidth="1"/>
    <col min="4" max="4" width="14.26953125" customWidth="1"/>
    <col min="5" max="5" width="13.453125" customWidth="1"/>
    <col min="6" max="6" width="13.7265625" customWidth="1"/>
    <col min="7" max="7" width="11.7265625" customWidth="1"/>
  </cols>
  <sheetData>
    <row r="1" spans="1:7" ht="15.5" x14ac:dyDescent="0.35">
      <c r="C1" s="23"/>
      <c r="D1" s="108" t="s">
        <v>14</v>
      </c>
      <c r="E1" s="108"/>
      <c r="F1" s="23"/>
    </row>
    <row r="2" spans="1:7" ht="15.5" x14ac:dyDescent="0.35">
      <c r="C2" s="108" t="s">
        <v>65</v>
      </c>
      <c r="D2" s="108"/>
      <c r="E2" s="108"/>
      <c r="F2" s="108"/>
    </row>
    <row r="3" spans="1:7" ht="15.5" x14ac:dyDescent="0.35">
      <c r="C3" s="108" t="s">
        <v>66</v>
      </c>
      <c r="D3" s="108"/>
      <c r="E3" s="108"/>
      <c r="F3" s="108"/>
    </row>
    <row r="4" spans="1:7" ht="15.5" x14ac:dyDescent="0.35">
      <c r="C4" s="108" t="s">
        <v>71</v>
      </c>
      <c r="D4" s="108"/>
      <c r="E4" s="108"/>
      <c r="F4" s="108"/>
    </row>
    <row r="5" spans="1:7" ht="15" customHeight="1" x14ac:dyDescent="0.4">
      <c r="C5" s="117" t="s">
        <v>1</v>
      </c>
      <c r="D5" s="117"/>
      <c r="E5" s="117"/>
      <c r="F5" s="117"/>
    </row>
    <row r="6" spans="1:7" ht="93" customHeight="1" x14ac:dyDescent="0.4">
      <c r="B6" s="9"/>
      <c r="C6" s="125" t="s">
        <v>57</v>
      </c>
      <c r="D6" s="125"/>
      <c r="E6" s="125"/>
      <c r="F6" s="125"/>
      <c r="G6" s="125"/>
    </row>
    <row r="7" spans="1:7" ht="15.75" customHeight="1" x14ac:dyDescent="0.4">
      <c r="C7" s="117" t="s">
        <v>58</v>
      </c>
      <c r="D7" s="117"/>
      <c r="E7" s="117"/>
      <c r="F7" s="117"/>
      <c r="G7" s="117"/>
    </row>
    <row r="8" spans="1:7" ht="14.25" customHeight="1" x14ac:dyDescent="0.4">
      <c r="A8" s="2" t="s">
        <v>0</v>
      </c>
    </row>
    <row r="9" spans="1:7" ht="57.75" customHeight="1" x14ac:dyDescent="0.35">
      <c r="A9" s="119" t="s">
        <v>34</v>
      </c>
      <c r="B9" s="119"/>
      <c r="C9" s="119"/>
      <c r="D9" s="119"/>
      <c r="E9" s="119"/>
      <c r="F9" s="119"/>
    </row>
    <row r="10" spans="1:7" ht="12.75" customHeight="1" x14ac:dyDescent="0.35">
      <c r="A10" s="3"/>
    </row>
    <row r="11" spans="1:7" ht="18" customHeight="1" x14ac:dyDescent="0.35">
      <c r="A11" s="120" t="s">
        <v>2</v>
      </c>
      <c r="B11" s="120" t="s">
        <v>3</v>
      </c>
      <c r="C11" s="126" t="s">
        <v>4</v>
      </c>
      <c r="D11" s="127"/>
      <c r="E11" s="127"/>
      <c r="F11" s="127"/>
      <c r="G11" s="128"/>
    </row>
    <row r="12" spans="1:7" ht="31.5" customHeight="1" x14ac:dyDescent="0.35">
      <c r="A12" s="121"/>
      <c r="B12" s="121"/>
      <c r="C12" s="118" t="s">
        <v>5</v>
      </c>
      <c r="D12" s="126" t="s">
        <v>6</v>
      </c>
      <c r="E12" s="127"/>
      <c r="F12" s="127"/>
      <c r="G12" s="128"/>
    </row>
    <row r="13" spans="1:7" ht="17.5" x14ac:dyDescent="0.35">
      <c r="A13" s="122"/>
      <c r="B13" s="122"/>
      <c r="C13" s="118"/>
      <c r="D13" s="22">
        <v>2021</v>
      </c>
      <c r="E13" s="22">
        <v>2022</v>
      </c>
      <c r="F13" s="22">
        <v>2023</v>
      </c>
      <c r="G13" s="22">
        <v>2024</v>
      </c>
    </row>
    <row r="14" spans="1:7" ht="30" customHeight="1" x14ac:dyDescent="0.35">
      <c r="A14" s="43" t="s">
        <v>31</v>
      </c>
      <c r="B14" s="5" t="s">
        <v>32</v>
      </c>
      <c r="C14" s="38">
        <f>D14+E14+F14+G14</f>
        <v>3078.4579999999996</v>
      </c>
      <c r="D14" s="38">
        <f>D16+D17+D18</f>
        <v>0</v>
      </c>
      <c r="E14" s="38">
        <f>E19+E29+E34+E39+E44+E49+E54+E59+E64+E69+E74+E79+E84+E89</f>
        <v>3078.4579999999996</v>
      </c>
      <c r="F14" s="38">
        <v>0</v>
      </c>
      <c r="G14" s="38">
        <f>G16+G17+G18</f>
        <v>0</v>
      </c>
    </row>
    <row r="15" spans="1:7" ht="15" customHeight="1" x14ac:dyDescent="0.35">
      <c r="A15" s="44"/>
      <c r="B15" s="5" t="s">
        <v>7</v>
      </c>
      <c r="C15" s="36"/>
      <c r="D15" s="36"/>
      <c r="E15" s="36"/>
      <c r="F15" s="36"/>
      <c r="G15" s="49"/>
    </row>
    <row r="16" spans="1:7" ht="15.5" x14ac:dyDescent="0.35">
      <c r="A16" s="44"/>
      <c r="B16" s="5" t="s">
        <v>8</v>
      </c>
      <c r="C16" s="37">
        <v>0</v>
      </c>
      <c r="D16" s="36">
        <f>D22+D32+D37+D42+D47+D52+D57+D62+D67+D72+D77</f>
        <v>0</v>
      </c>
      <c r="E16" s="36">
        <f>E22+E32+E37+E42+E47+E52+E57+E62+E67+E72+E77</f>
        <v>0</v>
      </c>
      <c r="F16" s="36">
        <v>0</v>
      </c>
      <c r="G16" s="36">
        <f>G22+G32+G37+G42+G47+G52+G57+G62+G67+G72+G77</f>
        <v>0</v>
      </c>
    </row>
    <row r="17" spans="1:8" ht="15.5" x14ac:dyDescent="0.35">
      <c r="A17" s="44"/>
      <c r="B17" s="5" t="s">
        <v>9</v>
      </c>
      <c r="C17" s="37">
        <f>D17+E17+F17+G17</f>
        <v>0</v>
      </c>
      <c r="D17" s="36">
        <f>D21+D31+D36+D41+D46+D51+D56+D61+D66+D71+D76</f>
        <v>0</v>
      </c>
      <c r="E17" s="36">
        <v>0</v>
      </c>
      <c r="F17" s="36">
        <v>0</v>
      </c>
      <c r="G17" s="36">
        <f>G21+G31+G36+G41+G46+G51+G56+G61+G66+G71+G76</f>
        <v>0</v>
      </c>
    </row>
    <row r="18" spans="1:8" ht="15.5" x14ac:dyDescent="0.35">
      <c r="A18" s="45"/>
      <c r="B18" s="5" t="s">
        <v>10</v>
      </c>
      <c r="C18" s="37">
        <f t="shared" ref="C18" si="0">D18+E18+F18+G18</f>
        <v>0</v>
      </c>
      <c r="D18" s="36">
        <f>D28+D33+D38+D43+D48+D53+D58</f>
        <v>0</v>
      </c>
      <c r="E18" s="36">
        <f>E28+E33+E38+E48+E53+E58</f>
        <v>0</v>
      </c>
      <c r="F18" s="36">
        <f>F28+F33+F38+F48+F53+F58</f>
        <v>0</v>
      </c>
      <c r="G18" s="36">
        <f>G28+G33+G38+G43+G48+G53+G58+G63+G68+G73+G78</f>
        <v>0</v>
      </c>
    </row>
    <row r="19" spans="1:8" ht="46.5" customHeight="1" x14ac:dyDescent="0.35">
      <c r="A19" s="110" t="s">
        <v>11</v>
      </c>
      <c r="B19" s="39" t="s">
        <v>35</v>
      </c>
      <c r="C19" s="38">
        <f>C21+C22+C28</f>
        <v>0</v>
      </c>
      <c r="D19" s="38">
        <f>D21+D22+D28</f>
        <v>0</v>
      </c>
      <c r="E19" s="50">
        <f>E21+E22+E28</f>
        <v>0</v>
      </c>
      <c r="F19" s="50">
        <f>F21+F22+F28</f>
        <v>0</v>
      </c>
      <c r="G19" s="50">
        <f>G21+G22+G28</f>
        <v>0</v>
      </c>
      <c r="H19" s="21"/>
    </row>
    <row r="20" spans="1:8" ht="15.75" customHeight="1" x14ac:dyDescent="0.35">
      <c r="A20" s="110"/>
      <c r="B20" s="4" t="s">
        <v>7</v>
      </c>
      <c r="C20" s="37"/>
      <c r="D20" s="36"/>
      <c r="E20" s="36"/>
      <c r="F20" s="36"/>
      <c r="G20" s="36"/>
      <c r="H20" s="21"/>
    </row>
    <row r="21" spans="1:8" ht="15.5" x14ac:dyDescent="0.35">
      <c r="A21" s="110"/>
      <c r="B21" s="8" t="s">
        <v>9</v>
      </c>
      <c r="C21" s="37">
        <f>D21+E21+F21+G21</f>
        <v>0</v>
      </c>
      <c r="D21" s="36">
        <v>0</v>
      </c>
      <c r="E21" s="36">
        <v>0</v>
      </c>
      <c r="F21" s="36">
        <v>0</v>
      </c>
      <c r="G21" s="63">
        <v>0</v>
      </c>
      <c r="H21" s="21"/>
    </row>
    <row r="22" spans="1:8" ht="15.5" x14ac:dyDescent="0.35">
      <c r="A22" s="110"/>
      <c r="B22" s="8" t="s">
        <v>8</v>
      </c>
      <c r="C22" s="37">
        <f>D22+E22+F22+G22</f>
        <v>0</v>
      </c>
      <c r="D22" s="36">
        <v>0</v>
      </c>
      <c r="E22" s="36">
        <v>0</v>
      </c>
      <c r="F22" s="36">
        <v>0</v>
      </c>
      <c r="G22" s="63">
        <v>0</v>
      </c>
    </row>
    <row r="23" spans="1:8" ht="15.75" hidden="1" customHeight="1" thickBot="1" x14ac:dyDescent="0.4">
      <c r="A23" s="110"/>
      <c r="B23" s="7"/>
      <c r="C23" s="51"/>
      <c r="D23" s="52"/>
      <c r="E23" s="52"/>
      <c r="F23" s="52"/>
      <c r="G23" s="64"/>
    </row>
    <row r="24" spans="1:8" ht="16.5" hidden="1" customHeight="1" thickBot="1" x14ac:dyDescent="0.4">
      <c r="A24" s="110"/>
      <c r="B24" s="6" t="s">
        <v>9</v>
      </c>
      <c r="C24" s="37"/>
      <c r="D24" s="53"/>
      <c r="E24" s="53">
        <v>62.3</v>
      </c>
      <c r="F24" s="53"/>
      <c r="G24" s="64"/>
    </row>
    <row r="25" spans="1:8" ht="51.75" hidden="1" customHeight="1" x14ac:dyDescent="0.35">
      <c r="A25" s="110"/>
      <c r="B25" s="115" t="s">
        <v>12</v>
      </c>
      <c r="C25" s="113"/>
      <c r="D25" s="111"/>
      <c r="E25" s="111"/>
      <c r="F25" s="111"/>
      <c r="G25" s="64"/>
    </row>
    <row r="26" spans="1:8" ht="15.75" hidden="1" customHeight="1" thickBot="1" x14ac:dyDescent="0.4">
      <c r="A26" s="110"/>
      <c r="B26" s="116"/>
      <c r="C26" s="114"/>
      <c r="D26" s="112"/>
      <c r="E26" s="112"/>
      <c r="F26" s="112"/>
      <c r="G26" s="64"/>
    </row>
    <row r="27" spans="1:8" ht="16.5" hidden="1" customHeight="1" thickBot="1" x14ac:dyDescent="0.4">
      <c r="A27" s="110"/>
      <c r="B27" s="27" t="s">
        <v>8</v>
      </c>
      <c r="C27" s="54"/>
      <c r="D27" s="55">
        <v>10000</v>
      </c>
      <c r="E27" s="55"/>
      <c r="F27" s="55"/>
      <c r="G27" s="64"/>
    </row>
    <row r="28" spans="1:8" ht="16.5" customHeight="1" x14ac:dyDescent="0.35">
      <c r="A28" s="110"/>
      <c r="B28" s="5" t="s">
        <v>10</v>
      </c>
      <c r="C28" s="86">
        <f>D28+E28+F28+G28</f>
        <v>0</v>
      </c>
      <c r="D28" s="62">
        <v>0</v>
      </c>
      <c r="E28" s="62">
        <v>0</v>
      </c>
      <c r="F28" s="62">
        <v>0</v>
      </c>
      <c r="G28" s="63">
        <v>0</v>
      </c>
    </row>
    <row r="29" spans="1:8" ht="15.5" x14ac:dyDescent="0.35">
      <c r="A29" s="110" t="s">
        <v>13</v>
      </c>
      <c r="B29" s="40" t="s">
        <v>44</v>
      </c>
      <c r="C29" s="38">
        <f>C31+C32+C33</f>
        <v>0</v>
      </c>
      <c r="D29" s="50">
        <v>0</v>
      </c>
      <c r="E29" s="38">
        <v>0</v>
      </c>
      <c r="F29" s="38">
        <v>0</v>
      </c>
      <c r="G29" s="38">
        <f>G31+G32+G33</f>
        <v>0</v>
      </c>
    </row>
    <row r="30" spans="1:8" ht="15.5" x14ac:dyDescent="0.35">
      <c r="A30" s="110"/>
      <c r="B30" s="25" t="s">
        <v>7</v>
      </c>
      <c r="C30" s="37"/>
      <c r="D30" s="36"/>
      <c r="E30" s="36"/>
      <c r="F30" s="36"/>
      <c r="G30" s="57"/>
    </row>
    <row r="31" spans="1:8" ht="15.5" x14ac:dyDescent="0.35">
      <c r="A31" s="110"/>
      <c r="B31" s="8" t="s">
        <v>9</v>
      </c>
      <c r="C31" s="37">
        <f>D31+E31+F31+G31</f>
        <v>0</v>
      </c>
      <c r="D31" s="36">
        <v>0</v>
      </c>
      <c r="E31" s="36">
        <v>0</v>
      </c>
      <c r="F31" s="36">
        <v>0</v>
      </c>
      <c r="G31" s="63">
        <v>0</v>
      </c>
    </row>
    <row r="32" spans="1:8" ht="15.5" x14ac:dyDescent="0.35">
      <c r="A32" s="110"/>
      <c r="B32" s="8" t="s">
        <v>8</v>
      </c>
      <c r="C32" s="37">
        <v>0</v>
      </c>
      <c r="D32" s="85">
        <v>0</v>
      </c>
      <c r="E32" s="36">
        <v>0</v>
      </c>
      <c r="F32" s="36">
        <v>0</v>
      </c>
      <c r="G32" s="63">
        <v>0</v>
      </c>
    </row>
    <row r="33" spans="1:7" ht="15.5" x14ac:dyDescent="0.35">
      <c r="A33" s="110"/>
      <c r="B33" s="5" t="s">
        <v>10</v>
      </c>
      <c r="C33" s="37">
        <f t="shared" ref="C33" si="1">D33+E33+F33+G33</f>
        <v>0</v>
      </c>
      <c r="D33" s="36">
        <v>0</v>
      </c>
      <c r="E33" s="36">
        <v>0</v>
      </c>
      <c r="F33" s="36">
        <v>0</v>
      </c>
      <c r="G33" s="36">
        <v>0</v>
      </c>
    </row>
    <row r="34" spans="1:7" ht="28" x14ac:dyDescent="0.35">
      <c r="A34" s="110" t="s">
        <v>39</v>
      </c>
      <c r="B34" s="39" t="s">
        <v>47</v>
      </c>
      <c r="C34" s="38">
        <f>C36+C37+C38</f>
        <v>0</v>
      </c>
      <c r="D34" s="38">
        <v>0</v>
      </c>
      <c r="E34" s="38">
        <f>E36+E37+E38</f>
        <v>0</v>
      </c>
      <c r="F34" s="38">
        <f>F36+F37+F38</f>
        <v>0</v>
      </c>
      <c r="G34" s="56">
        <v>0</v>
      </c>
    </row>
    <row r="35" spans="1:7" ht="13.5" customHeight="1" x14ac:dyDescent="0.35">
      <c r="A35" s="110"/>
      <c r="B35" s="34" t="s">
        <v>7</v>
      </c>
      <c r="C35" s="37"/>
      <c r="D35" s="36"/>
      <c r="E35" s="58"/>
      <c r="F35" s="36"/>
      <c r="G35" s="57"/>
    </row>
    <row r="36" spans="1:7" ht="15.5" x14ac:dyDescent="0.35">
      <c r="A36" s="110"/>
      <c r="B36" s="8" t="s">
        <v>9</v>
      </c>
      <c r="C36" s="37">
        <f t="shared" ref="C36" si="2">D36+E36+F36+G36</f>
        <v>0</v>
      </c>
      <c r="D36" s="60">
        <v>0</v>
      </c>
      <c r="E36" s="58">
        <v>0</v>
      </c>
      <c r="F36" s="36">
        <v>0</v>
      </c>
      <c r="G36" s="63">
        <v>0</v>
      </c>
    </row>
    <row r="37" spans="1:7" ht="14.25" customHeight="1" x14ac:dyDescent="0.35">
      <c r="A37" s="110"/>
      <c r="B37" s="8" t="s">
        <v>8</v>
      </c>
      <c r="C37" s="37">
        <f>D37+E37+F37+G37</f>
        <v>0</v>
      </c>
      <c r="D37" s="48">
        <v>0</v>
      </c>
      <c r="E37" s="36">
        <v>0</v>
      </c>
      <c r="F37" s="36">
        <v>0</v>
      </c>
      <c r="G37" s="63">
        <v>0</v>
      </c>
    </row>
    <row r="38" spans="1:7" ht="13.5" customHeight="1" x14ac:dyDescent="0.35">
      <c r="A38" s="135"/>
      <c r="B38" s="5" t="s">
        <v>10</v>
      </c>
      <c r="C38" s="37">
        <f>G38+F38+D38</f>
        <v>0</v>
      </c>
      <c r="D38" s="61">
        <v>0</v>
      </c>
      <c r="E38" s="36">
        <v>0</v>
      </c>
      <c r="F38" s="36">
        <v>0</v>
      </c>
      <c r="G38" s="36">
        <v>0</v>
      </c>
    </row>
    <row r="39" spans="1:7" ht="39" customHeight="1" x14ac:dyDescent="0.35">
      <c r="A39" s="110" t="s">
        <v>39</v>
      </c>
      <c r="B39" s="71" t="s">
        <v>55</v>
      </c>
      <c r="C39" s="38">
        <v>0</v>
      </c>
      <c r="D39" s="38">
        <f>D41+D42+D43</f>
        <v>0</v>
      </c>
      <c r="E39" s="38">
        <v>0</v>
      </c>
      <c r="F39" s="38">
        <v>0</v>
      </c>
      <c r="G39" s="79">
        <f>G41+G42+G43</f>
        <v>0</v>
      </c>
    </row>
    <row r="40" spans="1:7" ht="13.5" customHeight="1" x14ac:dyDescent="0.35">
      <c r="A40" s="110"/>
      <c r="B40" s="47" t="s">
        <v>7</v>
      </c>
      <c r="C40" s="37"/>
      <c r="D40" s="36"/>
      <c r="E40" s="58"/>
      <c r="F40" s="36"/>
      <c r="G40" s="80"/>
    </row>
    <row r="41" spans="1:7" ht="13.5" customHeight="1" x14ac:dyDescent="0.35">
      <c r="A41" s="110"/>
      <c r="B41" s="8" t="s">
        <v>9</v>
      </c>
      <c r="C41" s="37">
        <f t="shared" ref="C41" si="3">D41+E41+F41+G41</f>
        <v>0</v>
      </c>
      <c r="D41" s="60">
        <v>0</v>
      </c>
      <c r="E41" s="58">
        <v>0</v>
      </c>
      <c r="F41" s="36">
        <v>0</v>
      </c>
      <c r="G41" s="63">
        <v>0</v>
      </c>
    </row>
    <row r="42" spans="1:7" ht="13.5" customHeight="1" x14ac:dyDescent="0.35">
      <c r="A42" s="110"/>
      <c r="B42" s="8" t="s">
        <v>8</v>
      </c>
      <c r="C42" s="37">
        <f>D42+E42+F42+G42</f>
        <v>0</v>
      </c>
      <c r="D42" s="48">
        <v>0</v>
      </c>
      <c r="E42" s="36">
        <v>0</v>
      </c>
      <c r="F42" s="36">
        <v>0</v>
      </c>
      <c r="G42" s="63">
        <v>0</v>
      </c>
    </row>
    <row r="43" spans="1:7" ht="13.5" customHeight="1" x14ac:dyDescent="0.35">
      <c r="A43" s="135"/>
      <c r="B43" s="5" t="s">
        <v>10</v>
      </c>
      <c r="C43" s="37">
        <f>G43+F43+D43</f>
        <v>0</v>
      </c>
      <c r="D43" s="61">
        <v>0</v>
      </c>
      <c r="E43" s="36">
        <v>0</v>
      </c>
      <c r="F43" s="36">
        <v>0</v>
      </c>
      <c r="G43" s="36">
        <v>0</v>
      </c>
    </row>
    <row r="44" spans="1:7" ht="32.25" customHeight="1" x14ac:dyDescent="0.35">
      <c r="A44" s="136" t="s">
        <v>40</v>
      </c>
      <c r="B44" s="71" t="s">
        <v>48</v>
      </c>
      <c r="C44" s="38">
        <f>C46+C47+C48</f>
        <v>0</v>
      </c>
      <c r="D44" s="38">
        <f>D46+D47+D48</f>
        <v>0</v>
      </c>
      <c r="E44" s="38">
        <f>E46+E47+E48</f>
        <v>0</v>
      </c>
      <c r="F44" s="38">
        <f>F46+F47+F48</f>
        <v>0</v>
      </c>
      <c r="G44" s="79">
        <v>0</v>
      </c>
    </row>
    <row r="45" spans="1:7" ht="13.5" customHeight="1" x14ac:dyDescent="0.35">
      <c r="A45" s="110"/>
      <c r="B45" s="46" t="s">
        <v>7</v>
      </c>
      <c r="C45" s="37"/>
      <c r="D45" s="36"/>
      <c r="E45" s="81"/>
      <c r="F45" s="36"/>
      <c r="G45" s="80"/>
    </row>
    <row r="46" spans="1:7" ht="13.5" customHeight="1" x14ac:dyDescent="0.35">
      <c r="A46" s="110"/>
      <c r="B46" s="41" t="s">
        <v>9</v>
      </c>
      <c r="C46" s="37">
        <f t="shared" ref="C46" si="4">D46+E46+F46+G46</f>
        <v>0</v>
      </c>
      <c r="D46" s="61">
        <v>0</v>
      </c>
      <c r="E46" s="36">
        <v>0</v>
      </c>
      <c r="F46" s="36">
        <v>0</v>
      </c>
      <c r="G46" s="63">
        <v>0</v>
      </c>
    </row>
    <row r="47" spans="1:7" ht="13.5" customHeight="1" x14ac:dyDescent="0.35">
      <c r="A47" s="110"/>
      <c r="B47" s="41" t="s">
        <v>8</v>
      </c>
      <c r="C47" s="37">
        <f>D47+E47+F47+G47</f>
        <v>0</v>
      </c>
      <c r="D47" s="61">
        <v>0</v>
      </c>
      <c r="E47" s="36">
        <v>0</v>
      </c>
      <c r="F47" s="36">
        <v>0</v>
      </c>
      <c r="G47" s="63">
        <v>0</v>
      </c>
    </row>
    <row r="48" spans="1:7" ht="14.25" customHeight="1" x14ac:dyDescent="0.35">
      <c r="A48" s="110"/>
      <c r="B48" s="16" t="s">
        <v>10</v>
      </c>
      <c r="C48" s="37">
        <f>G48+F48+D48</f>
        <v>0</v>
      </c>
      <c r="D48" s="61">
        <v>0</v>
      </c>
      <c r="E48" s="36">
        <v>0</v>
      </c>
      <c r="F48" s="36">
        <v>0</v>
      </c>
      <c r="G48" s="36">
        <v>0</v>
      </c>
    </row>
    <row r="49" spans="1:7" ht="60.75" customHeight="1" x14ac:dyDescent="0.35">
      <c r="A49" s="110" t="s">
        <v>41</v>
      </c>
      <c r="B49" s="82" t="s">
        <v>37</v>
      </c>
      <c r="C49" s="38">
        <f>C51+C52+C53</f>
        <v>0</v>
      </c>
      <c r="D49" s="38">
        <f>D51+D52+D53</f>
        <v>0</v>
      </c>
      <c r="E49" s="38">
        <f>E51+E52+E53</f>
        <v>0</v>
      </c>
      <c r="F49" s="38">
        <f>F51+F52+F53</f>
        <v>0</v>
      </c>
      <c r="G49" s="38">
        <f>G51+G52+G53</f>
        <v>0</v>
      </c>
    </row>
    <row r="50" spans="1:7" ht="15" customHeight="1" x14ac:dyDescent="0.35">
      <c r="A50" s="110"/>
      <c r="B50" s="47" t="s">
        <v>7</v>
      </c>
      <c r="C50" s="38"/>
      <c r="D50" s="36"/>
      <c r="E50" s="36"/>
      <c r="F50" s="36"/>
      <c r="G50" s="36"/>
    </row>
    <row r="51" spans="1:7" ht="15.5" x14ac:dyDescent="0.35">
      <c r="A51" s="110"/>
      <c r="B51" s="8" t="s">
        <v>9</v>
      </c>
      <c r="C51" s="37">
        <f t="shared" ref="C51:C53" si="5">D51+E51+F51+G51</f>
        <v>0</v>
      </c>
      <c r="D51" s="36">
        <v>0</v>
      </c>
      <c r="E51" s="36">
        <v>0</v>
      </c>
      <c r="F51" s="65">
        <v>0</v>
      </c>
      <c r="G51" s="63">
        <v>0</v>
      </c>
    </row>
    <row r="52" spans="1:7" ht="15.5" x14ac:dyDescent="0.35">
      <c r="A52" s="110"/>
      <c r="B52" s="8" t="s">
        <v>8</v>
      </c>
      <c r="C52" s="37">
        <f t="shared" si="5"/>
        <v>0</v>
      </c>
      <c r="D52" s="36">
        <v>0</v>
      </c>
      <c r="E52" s="36">
        <v>0</v>
      </c>
      <c r="F52" s="65">
        <v>0</v>
      </c>
      <c r="G52" s="63">
        <v>0</v>
      </c>
    </row>
    <row r="53" spans="1:7" ht="15.5" x14ac:dyDescent="0.35">
      <c r="A53" s="110"/>
      <c r="B53" s="5" t="s">
        <v>10</v>
      </c>
      <c r="C53" s="37">
        <f t="shared" si="5"/>
        <v>0</v>
      </c>
      <c r="D53" s="36">
        <v>0</v>
      </c>
      <c r="E53" s="36">
        <v>0</v>
      </c>
      <c r="F53" s="36">
        <v>0</v>
      </c>
      <c r="G53" s="36">
        <v>0</v>
      </c>
    </row>
    <row r="54" spans="1:7" ht="62" x14ac:dyDescent="0.35">
      <c r="A54" s="42" t="s">
        <v>42</v>
      </c>
      <c r="B54" s="82" t="s">
        <v>36</v>
      </c>
      <c r="C54" s="38">
        <f>C56+C57+C58</f>
        <v>0</v>
      </c>
      <c r="D54" s="38">
        <f>D56+D57+D58</f>
        <v>0</v>
      </c>
      <c r="E54" s="38">
        <f>E56+E57+E58</f>
        <v>0</v>
      </c>
      <c r="F54" s="38">
        <f>F56+F57+F58</f>
        <v>0</v>
      </c>
      <c r="G54" s="38">
        <f>G56+G57+G58</f>
        <v>0</v>
      </c>
    </row>
    <row r="55" spans="1:7" ht="15.5" x14ac:dyDescent="0.35">
      <c r="A55" s="83"/>
      <c r="B55" s="47" t="s">
        <v>7</v>
      </c>
      <c r="C55" s="38"/>
      <c r="D55" s="36"/>
      <c r="E55" s="36"/>
      <c r="F55" s="36"/>
      <c r="G55" s="36"/>
    </row>
    <row r="56" spans="1:7" ht="15.5" x14ac:dyDescent="0.35">
      <c r="A56" s="83"/>
      <c r="B56" s="8" t="s">
        <v>9</v>
      </c>
      <c r="C56" s="37">
        <f t="shared" ref="C56:C58" si="6">D56+E56+F56+G56</f>
        <v>0</v>
      </c>
      <c r="D56" s="36">
        <v>0</v>
      </c>
      <c r="E56" s="36">
        <v>0</v>
      </c>
      <c r="F56" s="65">
        <v>0</v>
      </c>
      <c r="G56" s="63">
        <v>0</v>
      </c>
    </row>
    <row r="57" spans="1:7" ht="15.5" x14ac:dyDescent="0.35">
      <c r="A57" s="83"/>
      <c r="B57" s="8" t="s">
        <v>8</v>
      </c>
      <c r="C57" s="37">
        <f t="shared" si="6"/>
        <v>0</v>
      </c>
      <c r="D57" s="36">
        <v>0</v>
      </c>
      <c r="E57" s="36">
        <v>0</v>
      </c>
      <c r="F57" s="65">
        <v>0</v>
      </c>
      <c r="G57" s="63">
        <v>0</v>
      </c>
    </row>
    <row r="58" spans="1:7" ht="15.5" x14ac:dyDescent="0.35">
      <c r="A58" s="84"/>
      <c r="B58" s="5" t="s">
        <v>10</v>
      </c>
      <c r="C58" s="37">
        <f t="shared" si="6"/>
        <v>0</v>
      </c>
      <c r="D58" s="36">
        <v>0</v>
      </c>
      <c r="E58" s="36">
        <v>0</v>
      </c>
      <c r="F58" s="36">
        <v>0</v>
      </c>
      <c r="G58" s="36">
        <v>0</v>
      </c>
    </row>
    <row r="59" spans="1:7" ht="62" x14ac:dyDescent="0.35">
      <c r="A59" s="137" t="s">
        <v>49</v>
      </c>
      <c r="B59" s="76" t="s">
        <v>45</v>
      </c>
      <c r="C59" s="38">
        <f>C61+C62+C63</f>
        <v>0</v>
      </c>
      <c r="D59" s="38">
        <f>D61+D62+D63</f>
        <v>0</v>
      </c>
      <c r="E59" s="38">
        <f>E61+E62+E63</f>
        <v>0</v>
      </c>
      <c r="F59" s="38">
        <f>F61+F62+F63</f>
        <v>0</v>
      </c>
      <c r="G59" s="38">
        <f>G61+G62+G63</f>
        <v>0</v>
      </c>
    </row>
    <row r="60" spans="1:7" ht="15.5" x14ac:dyDescent="0.35">
      <c r="A60" s="138"/>
      <c r="B60" s="68" t="s">
        <v>7</v>
      </c>
      <c r="C60" s="66"/>
      <c r="D60" s="66"/>
      <c r="E60" s="66"/>
      <c r="F60" s="66"/>
      <c r="G60" s="66"/>
    </row>
    <row r="61" spans="1:7" ht="15.5" x14ac:dyDescent="0.35">
      <c r="A61" s="138"/>
      <c r="B61" s="28" t="s">
        <v>9</v>
      </c>
      <c r="C61" s="69">
        <f>D61+E61+F61+G61</f>
        <v>0</v>
      </c>
      <c r="D61" s="67">
        <v>0</v>
      </c>
      <c r="E61" s="59">
        <v>0</v>
      </c>
      <c r="F61" s="62">
        <v>0</v>
      </c>
      <c r="G61" s="62">
        <v>0</v>
      </c>
    </row>
    <row r="62" spans="1:7" ht="15.5" x14ac:dyDescent="0.35">
      <c r="A62" s="138"/>
      <c r="B62" s="66" t="s">
        <v>8</v>
      </c>
      <c r="C62" s="69">
        <f>D62+E62+F62+G62</f>
        <v>0</v>
      </c>
      <c r="D62" s="62">
        <v>0</v>
      </c>
      <c r="E62" s="59">
        <v>0</v>
      </c>
      <c r="F62" s="62">
        <v>0</v>
      </c>
      <c r="G62" s="62">
        <v>0</v>
      </c>
    </row>
    <row r="63" spans="1:7" ht="15.5" x14ac:dyDescent="0.35">
      <c r="A63" s="138"/>
      <c r="B63" s="66" t="s">
        <v>10</v>
      </c>
      <c r="C63" s="70">
        <f>D63+E63+F63+G63</f>
        <v>0</v>
      </c>
      <c r="D63" s="62">
        <v>0</v>
      </c>
      <c r="E63" s="59">
        <v>0</v>
      </c>
      <c r="F63" s="62">
        <v>0</v>
      </c>
      <c r="G63" s="62">
        <v>0</v>
      </c>
    </row>
    <row r="64" spans="1:7" ht="31" x14ac:dyDescent="0.35">
      <c r="A64" s="132" t="s">
        <v>51</v>
      </c>
      <c r="B64" s="72" t="s">
        <v>50</v>
      </c>
      <c r="C64" s="86">
        <f>C66+C67+C68</f>
        <v>0</v>
      </c>
      <c r="D64" s="86">
        <f>D66+D67+D68</f>
        <v>0</v>
      </c>
      <c r="E64" s="87">
        <f>E66+E67+E68</f>
        <v>0</v>
      </c>
      <c r="F64" s="88">
        <f>F66+F67+F68</f>
        <v>0</v>
      </c>
      <c r="G64" s="88">
        <f>G66+G67+G68</f>
        <v>0</v>
      </c>
    </row>
    <row r="65" spans="1:7" ht="15.5" x14ac:dyDescent="0.35">
      <c r="A65" s="139"/>
      <c r="B65" s="74" t="s">
        <v>7</v>
      </c>
      <c r="C65" s="68"/>
      <c r="D65" s="62"/>
      <c r="E65" s="66"/>
      <c r="F65" s="66"/>
      <c r="G65" s="66"/>
    </row>
    <row r="66" spans="1:7" ht="15.5" x14ac:dyDescent="0.35">
      <c r="A66" s="139"/>
      <c r="B66" s="66" t="s">
        <v>9</v>
      </c>
      <c r="C66" s="67">
        <f>D66+E66+F66+G66</f>
        <v>0</v>
      </c>
      <c r="D66" s="62">
        <v>0</v>
      </c>
      <c r="E66" s="59">
        <v>0</v>
      </c>
      <c r="F66" s="73">
        <v>0</v>
      </c>
      <c r="G66" s="73">
        <v>0</v>
      </c>
    </row>
    <row r="67" spans="1:7" ht="15.5" x14ac:dyDescent="0.35">
      <c r="A67" s="139"/>
      <c r="B67" s="66" t="s">
        <v>8</v>
      </c>
      <c r="C67" s="67">
        <f>D67+E67+F67+G67</f>
        <v>0</v>
      </c>
      <c r="D67" s="62">
        <v>0</v>
      </c>
      <c r="E67" s="59">
        <v>0</v>
      </c>
      <c r="F67" s="73">
        <v>0</v>
      </c>
      <c r="G67" s="73">
        <v>0</v>
      </c>
    </row>
    <row r="68" spans="1:7" ht="15.5" x14ac:dyDescent="0.35">
      <c r="A68" s="140"/>
      <c r="B68" s="66" t="s">
        <v>10</v>
      </c>
      <c r="C68" s="67">
        <f>D68+E68+F68+G68</f>
        <v>0</v>
      </c>
      <c r="D68" s="62">
        <v>0</v>
      </c>
      <c r="E68" s="59">
        <v>0</v>
      </c>
      <c r="F68" s="73">
        <v>0</v>
      </c>
      <c r="G68" s="73">
        <v>0</v>
      </c>
    </row>
    <row r="69" spans="1:7" ht="46.5" x14ac:dyDescent="0.35">
      <c r="A69" s="132" t="s">
        <v>52</v>
      </c>
      <c r="B69" s="76" t="s">
        <v>46</v>
      </c>
      <c r="C69" s="86">
        <f>C71+C72+C73</f>
        <v>0</v>
      </c>
      <c r="D69" s="86">
        <f>D71+D72+D73</f>
        <v>0</v>
      </c>
      <c r="E69" s="86">
        <f>E71+E72+E73</f>
        <v>0</v>
      </c>
      <c r="F69" s="86">
        <f>F71+F72+F73</f>
        <v>0</v>
      </c>
      <c r="G69" s="86">
        <f>G71+G72+G73</f>
        <v>0</v>
      </c>
    </row>
    <row r="70" spans="1:7" ht="15.5" x14ac:dyDescent="0.35">
      <c r="A70" s="133"/>
      <c r="B70" s="77" t="s">
        <v>7</v>
      </c>
      <c r="C70" s="74"/>
      <c r="D70" s="66"/>
      <c r="E70" s="66"/>
      <c r="F70" s="74"/>
      <c r="G70" s="66"/>
    </row>
    <row r="71" spans="1:7" ht="15.5" x14ac:dyDescent="0.35">
      <c r="A71" s="133"/>
      <c r="B71" s="78" t="s">
        <v>9</v>
      </c>
      <c r="C71" s="62">
        <f>D71+E71+F71+G71</f>
        <v>0</v>
      </c>
      <c r="D71" s="59">
        <v>0</v>
      </c>
      <c r="E71" s="59">
        <v>0</v>
      </c>
      <c r="F71" s="73">
        <v>0</v>
      </c>
      <c r="G71" s="73">
        <v>0</v>
      </c>
    </row>
    <row r="72" spans="1:7" ht="15.5" x14ac:dyDescent="0.35">
      <c r="A72" s="133"/>
      <c r="B72" s="78" t="s">
        <v>8</v>
      </c>
      <c r="C72" s="62">
        <f>D72+E72+F72+G72</f>
        <v>0</v>
      </c>
      <c r="D72" s="59">
        <v>0</v>
      </c>
      <c r="E72" s="59">
        <v>0</v>
      </c>
      <c r="F72" s="73">
        <v>0</v>
      </c>
      <c r="G72" s="73">
        <v>0</v>
      </c>
    </row>
    <row r="73" spans="1:7" ht="15.5" x14ac:dyDescent="0.35">
      <c r="A73" s="134"/>
      <c r="B73" s="78" t="s">
        <v>10</v>
      </c>
      <c r="C73" s="62">
        <f>D73+E73+F73+G73</f>
        <v>0</v>
      </c>
      <c r="D73" s="59">
        <v>0</v>
      </c>
      <c r="E73" s="59">
        <v>0</v>
      </c>
      <c r="F73" s="73">
        <v>0</v>
      </c>
      <c r="G73" s="73">
        <v>0</v>
      </c>
    </row>
    <row r="74" spans="1:7" ht="62" x14ac:dyDescent="0.35">
      <c r="A74" s="132" t="s">
        <v>54</v>
      </c>
      <c r="B74" s="76" t="s">
        <v>53</v>
      </c>
      <c r="C74" s="86">
        <f>C76+C77+C78</f>
        <v>0</v>
      </c>
      <c r="D74" s="86">
        <f>D76+D77+D78</f>
        <v>0</v>
      </c>
      <c r="E74" s="86">
        <f>E76+E77+E78</f>
        <v>0</v>
      </c>
      <c r="F74" s="86">
        <f>F76+F77+F78</f>
        <v>0</v>
      </c>
      <c r="G74" s="86">
        <f>G76+G77+G78</f>
        <v>0</v>
      </c>
    </row>
    <row r="75" spans="1:7" ht="15.5" x14ac:dyDescent="0.35">
      <c r="A75" s="133"/>
      <c r="B75" s="68" t="s">
        <v>7</v>
      </c>
      <c r="C75" s="68"/>
      <c r="D75" s="62"/>
      <c r="E75" s="70"/>
      <c r="F75" s="62"/>
      <c r="G75" s="62"/>
    </row>
    <row r="76" spans="1:7" ht="15.5" x14ac:dyDescent="0.35">
      <c r="A76" s="133"/>
      <c r="B76" s="66" t="s">
        <v>9</v>
      </c>
      <c r="C76" s="67">
        <f>D76+E76+F76+G76</f>
        <v>0</v>
      </c>
      <c r="D76" s="62">
        <v>0</v>
      </c>
      <c r="E76" s="67">
        <v>0</v>
      </c>
      <c r="F76" s="62">
        <v>0</v>
      </c>
      <c r="G76" s="62">
        <v>0</v>
      </c>
    </row>
    <row r="77" spans="1:7" ht="15.5" x14ac:dyDescent="0.35">
      <c r="A77" s="133"/>
      <c r="B77" s="78" t="s">
        <v>8</v>
      </c>
      <c r="C77" s="67">
        <f>D77+E77+F77+G77</f>
        <v>0</v>
      </c>
      <c r="D77" s="73">
        <v>0</v>
      </c>
      <c r="E77" s="75">
        <v>0</v>
      </c>
      <c r="F77" s="73">
        <v>0</v>
      </c>
      <c r="G77" s="73">
        <v>0</v>
      </c>
    </row>
    <row r="78" spans="1:7" ht="15.5" x14ac:dyDescent="0.35">
      <c r="A78" s="134"/>
      <c r="B78" s="78" t="s">
        <v>10</v>
      </c>
      <c r="C78" s="67">
        <f>D78+E78+F78+G78</f>
        <v>0</v>
      </c>
      <c r="D78" s="73">
        <v>0</v>
      </c>
      <c r="E78" s="75">
        <v>0</v>
      </c>
      <c r="F78" s="73">
        <v>0</v>
      </c>
      <c r="G78" s="73">
        <v>0</v>
      </c>
    </row>
    <row r="79" spans="1:7" ht="31" x14ac:dyDescent="0.35">
      <c r="A79" s="109" t="s">
        <v>61</v>
      </c>
      <c r="B79" s="99" t="s">
        <v>62</v>
      </c>
      <c r="C79" s="96">
        <v>380.53</v>
      </c>
      <c r="D79" s="97">
        <v>0</v>
      </c>
      <c r="E79" s="98">
        <v>380.53</v>
      </c>
      <c r="F79" s="97">
        <v>0</v>
      </c>
      <c r="G79" s="97">
        <v>0</v>
      </c>
    </row>
    <row r="80" spans="1:7" ht="15.5" x14ac:dyDescent="0.35">
      <c r="A80" s="109"/>
      <c r="B80" s="95" t="s">
        <v>7</v>
      </c>
      <c r="C80" s="62"/>
      <c r="D80" s="62"/>
      <c r="E80" s="62"/>
      <c r="F80" s="62"/>
      <c r="G80" s="62"/>
    </row>
    <row r="81" spans="1:7" ht="15.5" x14ac:dyDescent="0.35">
      <c r="A81" s="109"/>
      <c r="B81" s="78" t="s">
        <v>9</v>
      </c>
      <c r="C81" s="74">
        <v>380.53</v>
      </c>
      <c r="D81" s="62">
        <v>0</v>
      </c>
      <c r="E81" s="75">
        <v>380.53</v>
      </c>
      <c r="F81" s="62">
        <v>0</v>
      </c>
      <c r="G81" s="62">
        <v>0</v>
      </c>
    </row>
    <row r="82" spans="1:7" ht="15.5" x14ac:dyDescent="0.35">
      <c r="A82" s="109"/>
      <c r="B82" s="78" t="s">
        <v>8</v>
      </c>
      <c r="C82" s="62">
        <v>0</v>
      </c>
      <c r="D82" s="62">
        <v>0</v>
      </c>
      <c r="E82" s="62">
        <v>0</v>
      </c>
      <c r="F82" s="62">
        <v>0</v>
      </c>
      <c r="G82" s="62">
        <v>0</v>
      </c>
    </row>
    <row r="83" spans="1:7" ht="15.5" x14ac:dyDescent="0.35">
      <c r="A83" s="109"/>
      <c r="B83" s="78" t="s">
        <v>10</v>
      </c>
      <c r="C83" s="62">
        <v>0</v>
      </c>
      <c r="D83" s="62">
        <v>0</v>
      </c>
      <c r="E83" s="62">
        <v>0</v>
      </c>
      <c r="F83" s="62">
        <v>0</v>
      </c>
      <c r="G83" s="62">
        <v>0</v>
      </c>
    </row>
    <row r="84" spans="1:7" ht="46.5" x14ac:dyDescent="0.35">
      <c r="A84" s="129" t="s">
        <v>63</v>
      </c>
      <c r="B84" s="99" t="s">
        <v>64</v>
      </c>
      <c r="C84" s="104">
        <f>D84+E84+F84+G84</f>
        <v>1747.8779999999999</v>
      </c>
      <c r="D84" s="98">
        <v>0</v>
      </c>
      <c r="E84" s="100">
        <f>E86+E87</f>
        <v>1747.8779999999999</v>
      </c>
      <c r="F84" s="98">
        <v>0</v>
      </c>
      <c r="G84" s="98">
        <v>0</v>
      </c>
    </row>
    <row r="85" spans="1:7" ht="15.5" x14ac:dyDescent="0.35">
      <c r="A85" s="130"/>
      <c r="B85" s="95" t="s">
        <v>7</v>
      </c>
      <c r="C85" s="66"/>
      <c r="D85" s="66"/>
      <c r="E85" s="66"/>
      <c r="F85" s="66"/>
      <c r="G85" s="66"/>
    </row>
    <row r="86" spans="1:7" ht="15.5" x14ac:dyDescent="0.35">
      <c r="A86" s="130"/>
      <c r="B86" s="78" t="s">
        <v>9</v>
      </c>
      <c r="C86" s="70">
        <f>D86+E86+F86+G86</f>
        <v>17.478999999999999</v>
      </c>
      <c r="D86" s="73">
        <v>0</v>
      </c>
      <c r="E86" s="66">
        <v>17.478999999999999</v>
      </c>
      <c r="F86" s="73">
        <v>0</v>
      </c>
      <c r="G86" s="73">
        <v>0</v>
      </c>
    </row>
    <row r="87" spans="1:7" ht="15.5" x14ac:dyDescent="0.35">
      <c r="A87" s="130"/>
      <c r="B87" s="78" t="s">
        <v>8</v>
      </c>
      <c r="C87" s="70">
        <f>D87+E87+F87+G87</f>
        <v>1730.3989999999999</v>
      </c>
      <c r="D87" s="73">
        <v>0</v>
      </c>
      <c r="E87" s="66">
        <v>1730.3989999999999</v>
      </c>
      <c r="F87" s="73">
        <v>0</v>
      </c>
      <c r="G87" s="73">
        <v>0</v>
      </c>
    </row>
    <row r="88" spans="1:7" ht="15.5" x14ac:dyDescent="0.35">
      <c r="A88" s="131"/>
      <c r="B88" s="78" t="s">
        <v>10</v>
      </c>
      <c r="C88" s="70">
        <v>0</v>
      </c>
      <c r="D88" s="73">
        <v>0</v>
      </c>
      <c r="E88" s="70">
        <v>0</v>
      </c>
      <c r="F88" s="73">
        <v>0</v>
      </c>
      <c r="G88" s="73">
        <v>0</v>
      </c>
    </row>
    <row r="89" spans="1:7" ht="15.5" x14ac:dyDescent="0.35">
      <c r="A89" s="123" t="s">
        <v>69</v>
      </c>
      <c r="B89" s="105" t="s">
        <v>70</v>
      </c>
      <c r="C89" s="106">
        <f>D89+E89+F89+G89</f>
        <v>950.05</v>
      </c>
      <c r="D89" s="104">
        <f>D91+D92+D93</f>
        <v>0</v>
      </c>
      <c r="E89" s="106">
        <f>E91+E92+E93</f>
        <v>950.05</v>
      </c>
      <c r="F89" s="107">
        <f>F91+F92+F93</f>
        <v>0</v>
      </c>
      <c r="G89" s="107">
        <f>G91+G92+G93</f>
        <v>0</v>
      </c>
    </row>
    <row r="90" spans="1:7" ht="15.5" x14ac:dyDescent="0.35">
      <c r="A90" s="124"/>
      <c r="B90" s="95" t="s">
        <v>7</v>
      </c>
      <c r="C90" s="66"/>
      <c r="D90" s="66"/>
      <c r="E90" s="66"/>
      <c r="F90" s="66"/>
      <c r="G90" s="66"/>
    </row>
    <row r="91" spans="1:7" ht="15.5" x14ac:dyDescent="0.35">
      <c r="A91" s="124"/>
      <c r="B91" s="78" t="s">
        <v>9</v>
      </c>
      <c r="C91" s="70">
        <f>D91+E91+F91+G91</f>
        <v>950.05</v>
      </c>
      <c r="D91" s="73">
        <v>0</v>
      </c>
      <c r="E91" s="70">
        <v>950.05</v>
      </c>
      <c r="F91" s="73">
        <v>0</v>
      </c>
      <c r="G91" s="73">
        <v>0</v>
      </c>
    </row>
    <row r="92" spans="1:7" ht="15.5" x14ac:dyDescent="0.35">
      <c r="A92" s="124"/>
      <c r="B92" s="78" t="s">
        <v>8</v>
      </c>
      <c r="C92" s="70">
        <f>D92+E92+F92+G92</f>
        <v>0</v>
      </c>
      <c r="D92" s="73">
        <v>0</v>
      </c>
      <c r="E92" s="70">
        <v>0</v>
      </c>
      <c r="F92" s="73">
        <v>0</v>
      </c>
      <c r="G92" s="73">
        <v>0</v>
      </c>
    </row>
    <row r="93" spans="1:7" ht="15.5" x14ac:dyDescent="0.35">
      <c r="A93" s="124"/>
      <c r="B93" s="78" t="s">
        <v>10</v>
      </c>
      <c r="C93" s="70">
        <f>D93+E93+F93+G93</f>
        <v>0</v>
      </c>
      <c r="D93" s="73">
        <v>0</v>
      </c>
      <c r="E93" s="70">
        <v>0</v>
      </c>
      <c r="F93" s="73">
        <v>0</v>
      </c>
      <c r="G93" s="73">
        <v>0</v>
      </c>
    </row>
  </sheetData>
  <mergeCells count="31">
    <mergeCell ref="A89:A93"/>
    <mergeCell ref="B11:B13"/>
    <mergeCell ref="C6:G6"/>
    <mergeCell ref="C7:G7"/>
    <mergeCell ref="C11:G11"/>
    <mergeCell ref="D12:G12"/>
    <mergeCell ref="A84:A88"/>
    <mergeCell ref="A69:A73"/>
    <mergeCell ref="A74:A78"/>
    <mergeCell ref="A39:A43"/>
    <mergeCell ref="A34:A38"/>
    <mergeCell ref="A44:A48"/>
    <mergeCell ref="A49:A53"/>
    <mergeCell ref="A59:A63"/>
    <mergeCell ref="A64:A68"/>
    <mergeCell ref="D1:E1"/>
    <mergeCell ref="C2:F2"/>
    <mergeCell ref="C3:F3"/>
    <mergeCell ref="C4:F4"/>
    <mergeCell ref="A79:A83"/>
    <mergeCell ref="A19:A28"/>
    <mergeCell ref="A29:A33"/>
    <mergeCell ref="F25:F26"/>
    <mergeCell ref="E25:E26"/>
    <mergeCell ref="D25:D26"/>
    <mergeCell ref="C25:C26"/>
    <mergeCell ref="B25:B26"/>
    <mergeCell ref="C5:F5"/>
    <mergeCell ref="C12:C13"/>
    <mergeCell ref="A9:F9"/>
    <mergeCell ref="A11:A13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7" workbookViewId="0">
      <selection activeCell="J18" sqref="J18"/>
    </sheetView>
  </sheetViews>
  <sheetFormatPr defaultRowHeight="14.5" x14ac:dyDescent="0.35"/>
  <cols>
    <col min="1" max="1" width="6.7265625" customWidth="1"/>
    <col min="2" max="2" width="51.7265625" customWidth="1"/>
    <col min="3" max="3" width="9.7265625" customWidth="1"/>
    <col min="4" max="4" width="9.453125" customWidth="1"/>
    <col min="5" max="5" width="9.81640625" customWidth="1"/>
    <col min="6" max="6" width="9.26953125" customWidth="1"/>
    <col min="7" max="7" width="11" style="10" customWidth="1"/>
    <col min="8" max="8" width="10.453125" style="10" customWidth="1"/>
    <col min="9" max="9" width="10.81640625" style="10" customWidth="1"/>
    <col min="10" max="10" width="11" customWidth="1"/>
  </cols>
  <sheetData>
    <row r="1" spans="1:10" ht="15.5" x14ac:dyDescent="0.35">
      <c r="E1" s="101"/>
      <c r="F1" s="23"/>
      <c r="G1" s="108" t="s">
        <v>68</v>
      </c>
      <c r="H1" s="108"/>
      <c r="I1" s="23"/>
      <c r="J1" s="101"/>
    </row>
    <row r="2" spans="1:10" ht="15.5" x14ac:dyDescent="0.35">
      <c r="E2" s="101"/>
      <c r="F2" s="108" t="s">
        <v>65</v>
      </c>
      <c r="G2" s="108"/>
      <c r="H2" s="108"/>
      <c r="I2" s="108"/>
      <c r="J2" s="101"/>
    </row>
    <row r="3" spans="1:10" ht="15.5" x14ac:dyDescent="0.35">
      <c r="E3" s="108" t="s">
        <v>66</v>
      </c>
      <c r="F3" s="108"/>
      <c r="G3" s="108"/>
      <c r="H3" s="108"/>
      <c r="I3" s="108"/>
      <c r="J3" s="108"/>
    </row>
    <row r="4" spans="1:10" ht="15.5" x14ac:dyDescent="0.35">
      <c r="E4" s="101"/>
      <c r="F4" s="108" t="s">
        <v>67</v>
      </c>
      <c r="G4" s="108"/>
      <c r="H4" s="108"/>
      <c r="I4" s="108"/>
      <c r="J4" s="101"/>
    </row>
    <row r="5" spans="1:10" s="1" customFormat="1" ht="15.5" x14ac:dyDescent="0.35">
      <c r="E5" s="102"/>
      <c r="F5" s="144" t="s">
        <v>14</v>
      </c>
      <c r="G5" s="144"/>
      <c r="H5" s="144"/>
      <c r="I5" s="144"/>
      <c r="J5" s="144"/>
    </row>
    <row r="6" spans="1:10" s="1" customFormat="1" ht="108.75" customHeight="1" x14ac:dyDescent="0.4">
      <c r="A6" s="17"/>
      <c r="B6" s="17"/>
      <c r="C6" s="17"/>
      <c r="E6" s="103"/>
      <c r="F6" s="145" t="s">
        <v>59</v>
      </c>
      <c r="G6" s="145"/>
      <c r="H6" s="145"/>
      <c r="I6" s="145"/>
      <c r="J6" s="145"/>
    </row>
    <row r="7" spans="1:10" s="1" customFormat="1" ht="15.5" x14ac:dyDescent="0.35">
      <c r="E7" s="102"/>
      <c r="F7" s="144" t="s">
        <v>25</v>
      </c>
      <c r="G7" s="144"/>
      <c r="H7" s="144"/>
      <c r="I7" s="144"/>
      <c r="J7" s="144"/>
    </row>
    <row r="8" spans="1:10" s="1" customFormat="1" ht="18" x14ac:dyDescent="0.4">
      <c r="A8" s="13" t="s">
        <v>0</v>
      </c>
      <c r="E8" s="13" t="s">
        <v>15</v>
      </c>
      <c r="F8" s="26"/>
      <c r="G8" s="11"/>
      <c r="H8" s="11"/>
      <c r="I8" s="11"/>
    </row>
    <row r="9" spans="1:10" s="1" customFormat="1" ht="90" customHeight="1" x14ac:dyDescent="0.35">
      <c r="A9" s="146" t="s">
        <v>60</v>
      </c>
      <c r="B9" s="146"/>
      <c r="C9" s="146"/>
      <c r="D9" s="146"/>
      <c r="E9" s="146"/>
      <c r="F9" s="146"/>
      <c r="G9" s="146"/>
      <c r="H9" s="146"/>
      <c r="I9" s="146"/>
      <c r="J9" s="146"/>
    </row>
    <row r="10" spans="1:10" s="1" customFormat="1" ht="17.5" x14ac:dyDescent="0.35">
      <c r="A10" s="14"/>
      <c r="G10" s="11"/>
      <c r="H10" s="11"/>
      <c r="I10" s="11"/>
    </row>
    <row r="11" spans="1:10" ht="35.25" customHeight="1" x14ac:dyDescent="0.35">
      <c r="A11" s="148" t="s">
        <v>2</v>
      </c>
      <c r="B11" s="135" t="s">
        <v>15</v>
      </c>
      <c r="C11" s="141" t="s">
        <v>23</v>
      </c>
      <c r="D11" s="142"/>
      <c r="E11" s="142"/>
      <c r="F11" s="143"/>
      <c r="G11" s="150" t="s">
        <v>16</v>
      </c>
      <c r="H11" s="151"/>
      <c r="I11" s="151"/>
      <c r="J11" s="152"/>
    </row>
    <row r="12" spans="1:10" ht="18.75" customHeight="1" x14ac:dyDescent="0.35">
      <c r="A12" s="149"/>
      <c r="B12" s="136"/>
      <c r="C12" s="15" t="s">
        <v>33</v>
      </c>
      <c r="D12" s="15" t="s">
        <v>38</v>
      </c>
      <c r="E12" s="34" t="s">
        <v>43</v>
      </c>
      <c r="F12" s="25" t="s">
        <v>56</v>
      </c>
      <c r="G12" s="19" t="s">
        <v>33</v>
      </c>
      <c r="H12" s="18" t="s">
        <v>38</v>
      </c>
      <c r="I12" s="19" t="s">
        <v>43</v>
      </c>
      <c r="J12" s="19" t="s">
        <v>56</v>
      </c>
    </row>
    <row r="13" spans="1:10" ht="33" customHeight="1" x14ac:dyDescent="0.35">
      <c r="A13" s="135" t="s">
        <v>31</v>
      </c>
      <c r="B13" s="16" t="s">
        <v>17</v>
      </c>
      <c r="C13" s="141" t="s">
        <v>18</v>
      </c>
      <c r="D13" s="142"/>
      <c r="E13" s="142"/>
      <c r="F13" s="142"/>
      <c r="G13" s="142"/>
      <c r="H13" s="142"/>
      <c r="I13" s="142"/>
      <c r="J13" s="143"/>
    </row>
    <row r="14" spans="1:10" ht="31.5" customHeight="1" x14ac:dyDescent="0.35">
      <c r="A14" s="147"/>
      <c r="B14" s="16" t="s">
        <v>19</v>
      </c>
      <c r="C14" s="141" t="s">
        <v>24</v>
      </c>
      <c r="D14" s="142"/>
      <c r="E14" s="142"/>
      <c r="F14" s="142"/>
      <c r="G14" s="142"/>
      <c r="H14" s="142"/>
      <c r="I14" s="142"/>
      <c r="J14" s="143"/>
    </row>
    <row r="15" spans="1:10" ht="81.75" customHeight="1" x14ac:dyDescent="0.35">
      <c r="A15" s="136"/>
      <c r="B15" s="5" t="s">
        <v>20</v>
      </c>
      <c r="C15" s="32">
        <v>203</v>
      </c>
      <c r="D15" s="33">
        <v>203</v>
      </c>
      <c r="E15" s="33">
        <v>203</v>
      </c>
      <c r="F15" s="33">
        <v>203</v>
      </c>
      <c r="G15" s="90">
        <v>5640.4740000000002</v>
      </c>
      <c r="H15" s="90">
        <v>5643.3320000000003</v>
      </c>
      <c r="I15" s="91">
        <v>5896.6750000000002</v>
      </c>
      <c r="J15" s="91">
        <v>5896.6750000000002</v>
      </c>
    </row>
    <row r="16" spans="1:10" ht="52.5" customHeight="1" x14ac:dyDescent="0.35">
      <c r="A16" s="135" t="s">
        <v>29</v>
      </c>
      <c r="B16" s="16" t="s">
        <v>17</v>
      </c>
      <c r="C16" s="141" t="s">
        <v>27</v>
      </c>
      <c r="D16" s="142"/>
      <c r="E16" s="142"/>
      <c r="F16" s="142"/>
      <c r="G16" s="142"/>
      <c r="H16" s="142"/>
      <c r="I16" s="142"/>
      <c r="J16" s="143"/>
    </row>
    <row r="17" spans="1:10" ht="31.5" customHeight="1" x14ac:dyDescent="0.35">
      <c r="A17" s="147"/>
      <c r="B17" s="16" t="s">
        <v>19</v>
      </c>
      <c r="C17" s="141" t="s">
        <v>28</v>
      </c>
      <c r="D17" s="142"/>
      <c r="E17" s="142"/>
      <c r="F17" s="142"/>
      <c r="G17" s="142"/>
      <c r="H17" s="142"/>
      <c r="I17" s="142"/>
      <c r="J17" s="143"/>
    </row>
    <row r="18" spans="1:10" ht="64.5" customHeight="1" x14ac:dyDescent="0.35">
      <c r="A18" s="136"/>
      <c r="B18" s="16" t="s">
        <v>21</v>
      </c>
      <c r="C18" s="94">
        <v>96</v>
      </c>
      <c r="D18" s="94">
        <v>161</v>
      </c>
      <c r="E18" s="93">
        <v>110</v>
      </c>
      <c r="F18" s="93">
        <v>105</v>
      </c>
      <c r="G18" s="92">
        <v>532.38599999999997</v>
      </c>
      <c r="H18" s="89">
        <v>541.471</v>
      </c>
      <c r="I18" s="89">
        <v>604.99800000000005</v>
      </c>
      <c r="J18" s="89">
        <v>604.99800000000005</v>
      </c>
    </row>
    <row r="19" spans="1:10" ht="50.25" customHeight="1" x14ac:dyDescent="0.35">
      <c r="A19" s="135" t="s">
        <v>30</v>
      </c>
      <c r="B19" s="16" t="s">
        <v>17</v>
      </c>
      <c r="C19" s="141" t="s">
        <v>26</v>
      </c>
      <c r="D19" s="142"/>
      <c r="E19" s="142"/>
      <c r="F19" s="142"/>
      <c r="G19" s="142"/>
      <c r="H19" s="142"/>
      <c r="I19" s="142"/>
      <c r="J19" s="143"/>
    </row>
    <row r="20" spans="1:10" ht="18.75" customHeight="1" x14ac:dyDescent="0.35">
      <c r="A20" s="147"/>
      <c r="B20" s="16" t="s">
        <v>19</v>
      </c>
      <c r="C20" s="141" t="s">
        <v>28</v>
      </c>
      <c r="D20" s="142"/>
      <c r="E20" s="142"/>
      <c r="F20" s="142"/>
      <c r="G20" s="142"/>
      <c r="H20" s="142"/>
      <c r="I20" s="142"/>
      <c r="J20" s="143"/>
    </row>
    <row r="21" spans="1:10" ht="129" customHeight="1" x14ac:dyDescent="0.35">
      <c r="A21" s="136"/>
      <c r="B21" s="16" t="s">
        <v>22</v>
      </c>
      <c r="C21" s="29">
        <v>30</v>
      </c>
      <c r="D21" s="30">
        <v>33</v>
      </c>
      <c r="E21" s="30">
        <v>33</v>
      </c>
      <c r="F21" s="30">
        <v>34</v>
      </c>
      <c r="G21" s="35">
        <v>0</v>
      </c>
      <c r="H21" s="31">
        <v>100</v>
      </c>
      <c r="I21" s="31">
        <v>0</v>
      </c>
      <c r="J21" s="31">
        <v>0</v>
      </c>
    </row>
    <row r="22" spans="1:10" hidden="1" x14ac:dyDescent="0.35">
      <c r="A22" s="24"/>
      <c r="B22" s="12"/>
      <c r="C22" s="12"/>
      <c r="D22" s="12"/>
      <c r="E22" s="12"/>
      <c r="F22" s="12"/>
      <c r="G22" s="20"/>
      <c r="H22" s="20"/>
      <c r="I22" s="20"/>
    </row>
  </sheetData>
  <mergeCells count="21">
    <mergeCell ref="C16:J16"/>
    <mergeCell ref="G1:H1"/>
    <mergeCell ref="F2:I2"/>
    <mergeCell ref="F4:I4"/>
    <mergeCell ref="E3:J3"/>
    <mergeCell ref="C17:J17"/>
    <mergeCell ref="C19:J19"/>
    <mergeCell ref="F5:J5"/>
    <mergeCell ref="C20:J20"/>
    <mergeCell ref="F6:J6"/>
    <mergeCell ref="F7:J7"/>
    <mergeCell ref="A9:J9"/>
    <mergeCell ref="A13:A15"/>
    <mergeCell ref="A16:A18"/>
    <mergeCell ref="A19:A21"/>
    <mergeCell ref="B11:B12"/>
    <mergeCell ref="A11:A12"/>
    <mergeCell ref="C11:F11"/>
    <mergeCell ref="G11:J11"/>
    <mergeCell ref="C13:J13"/>
    <mergeCell ref="C14:J14"/>
  </mergeCells>
  <pageMargins left="0.25" right="0.25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Приложение 5</vt:lpstr>
      <vt:lpstr>Приложение 3</vt:lpstr>
      <vt:lpstr>'Приложение 5'!Область_печати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2022-05-30T00:25:25Z</dcterms:modified>
</cp:coreProperties>
</file>