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dorenkoEA\Desktop\мониторинг 65 н\2022\"/>
    </mc:Choice>
  </mc:AlternateContent>
  <bookViews>
    <workbookView xWindow="0" yWindow="0" windowWidth="19200" windowHeight="1129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M57" i="1" l="1"/>
  <c r="L57" i="1"/>
  <c r="K57" i="1"/>
  <c r="J57" i="1"/>
  <c r="I57" i="1"/>
  <c r="M17" i="1" l="1"/>
  <c r="L17" i="1"/>
  <c r="K17" i="1"/>
  <c r="J17" i="1"/>
  <c r="I17" i="1"/>
  <c r="M11" i="1"/>
  <c r="L11" i="1"/>
  <c r="K11" i="1"/>
  <c r="J11" i="1"/>
  <c r="I11" i="1"/>
  <c r="M29" i="1" l="1"/>
  <c r="L29" i="1"/>
  <c r="K29" i="1"/>
  <c r="J29" i="1"/>
  <c r="I29" i="1"/>
  <c r="M22" i="1" l="1"/>
  <c r="M56" i="1" s="1"/>
  <c r="L22" i="1"/>
  <c r="L56" i="1" s="1"/>
  <c r="K22" i="1"/>
  <c r="K56" i="1" s="1"/>
  <c r="J22" i="1"/>
  <c r="J56" i="1" s="1"/>
  <c r="I22" i="1"/>
  <c r="I56" i="1" l="1"/>
</calcChain>
</file>

<file path=xl/sharedStrings.xml><?xml version="1.0" encoding="utf-8"?>
<sst xmlns="http://schemas.openxmlformats.org/spreadsheetml/2006/main" count="91" uniqueCount="39">
  <si>
    <t>Объем муниципальной услуги (работы)</t>
  </si>
  <si>
    <t>X</t>
  </si>
  <si>
    <t>Наименование муниципальной услуги (работы), показателей/ Наименование показателей</t>
  </si>
  <si>
    <t>Единица измерения</t>
  </si>
  <si>
    <t>Проект бюджета</t>
  </si>
  <si>
    <t/>
  </si>
  <si>
    <t>на 2022 год</t>
  </si>
  <si>
    <t>на 2023 год</t>
  </si>
  <si>
    <t>Реализация основных общеобразовательных программ начального общего образования</t>
  </si>
  <si>
    <t>число обучающихся</t>
  </si>
  <si>
    <t>Реализация основных общеобразовательных программ основного общего образования</t>
  </si>
  <si>
    <t>Реализация основных общеобразовательных программ среднего общего образования</t>
  </si>
  <si>
    <t>Реализация дополнительных общеразвивающих программ</t>
  </si>
  <si>
    <t>число человеко-часов пребывания</t>
  </si>
  <si>
    <t>Итого по ведомству:</t>
  </si>
  <si>
    <t>Осуществление издательской деятельности Печатная (деловое приложение к газете "Наше время" "Вестник")</t>
  </si>
  <si>
    <t>фактическое исполнение в 2020 году</t>
  </si>
  <si>
    <t>Ожидаемое исполнение 
2021 года</t>
  </si>
  <si>
    <t>на 2024 год</t>
  </si>
  <si>
    <r>
      <t>см</t>
    </r>
    <r>
      <rPr>
        <vertAlign val="superscript"/>
        <sz val="12"/>
        <rFont val="Calibri"/>
        <family val="2"/>
        <charset val="204"/>
        <scheme val="minor"/>
      </rPr>
      <t>2</t>
    </r>
  </si>
  <si>
    <t>Объем субсидий на выполнение муниципального задания на оказание муниципальной услуги (выполнения работы), рублей</t>
  </si>
  <si>
    <t>Сведения о планируемых объемах оказания муниципальных услуг (работ) муниципальными бюджетными и автономными учреждениями Пожарского муниципального района</t>
  </si>
  <si>
    <t>Управление образования Пожарского муниципального района</t>
  </si>
  <si>
    <t>Управление культуры и молодежной политики Пожарского муниципального района</t>
  </si>
  <si>
    <t>Администрация Пожарского муниципального района</t>
  </si>
  <si>
    <t>Осуществление издательской деятельности Печатная (газета "Победа")</t>
  </si>
  <si>
    <t>Итого по администрации Пожарского муниципального района</t>
  </si>
  <si>
    <t>Итого по Пожарскому муниципальному району</t>
  </si>
  <si>
    <t>Организации деятельности клубных формирований самодеятельного народного творчества</t>
  </si>
  <si>
    <t xml:space="preserve">Организация и проведение мероприятий </t>
  </si>
  <si>
    <t>Библиотечное, справочно-библиографическое и информационное  обслуживание пользователей библиотек</t>
  </si>
  <si>
    <t>Публичный показ музейных предметов, музейных коллекций</t>
  </si>
  <si>
    <t>Реализация  программ дошкольного образования</t>
  </si>
  <si>
    <t>число воспитанников</t>
  </si>
  <si>
    <t>Реализация программ дополнительного общеразования</t>
  </si>
  <si>
    <t>число участников</t>
  </si>
  <si>
    <t>число пользователей</t>
  </si>
  <si>
    <t>количество посетителей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</si>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</sst>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vertAlign val="superscript"/>
      <sz val="12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2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2" fontId="6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3" fontId="3" fillId="0" borderId="5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 wrapText="1"/>
    </xf>
    <xf numFmtId="3" fontId="3" fillId="0" borderId="5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3" fontId="3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5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7" fillId="4" borderId="15" xfId="0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4" borderId="5" xfId="0" applyFont="1" applyFill="1" applyBorder="1" applyAlignment="1">
      <alignment vertical="center" wrapText="1"/>
    </xf>
    <xf numFmtId="0" fontId="6" fillId="4" borderId="15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4" fontId="3" fillId="0" borderId="13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CCFF"/>
      <color rgb="FF66FFFF"/>
      <color rgb="FFCCECFF"/>
      <color rgb="FFCC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7"/>
  <sheetViews>
    <sheetView tabSelected="1" topLeftCell="E7" zoomScale="70" zoomScaleNormal="70" workbookViewId="0">
      <selection activeCell="K62" sqref="K62:L62"/>
    </sheetView>
  </sheetViews>
  <sheetFormatPr defaultRowHeight="15" x14ac:dyDescent="0.25"/>
  <cols>
    <col min="1" max="8" width="26.140625" customWidth="1"/>
    <col min="9" max="10" width="26.28515625" customWidth="1"/>
    <col min="11" max="12" width="23.28515625" customWidth="1"/>
    <col min="13" max="13" width="24.28515625" customWidth="1"/>
    <col min="14" max="14" width="9.140625" customWidth="1"/>
  </cols>
  <sheetData>
    <row r="1" spans="1:13" ht="40.5" customHeight="1" x14ac:dyDescent="0.25">
      <c r="A1" s="65" t="s">
        <v>21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ht="40.5" customHeight="1" x14ac:dyDescent="0.25">
      <c r="A2" s="68" t="s">
        <v>2</v>
      </c>
      <c r="B2" s="68"/>
      <c r="C2" s="69" t="s">
        <v>3</v>
      </c>
      <c r="D2" s="68" t="s">
        <v>0</v>
      </c>
      <c r="E2" s="68"/>
      <c r="F2" s="68"/>
      <c r="G2" s="68"/>
      <c r="H2" s="68"/>
      <c r="I2" s="68" t="s">
        <v>20</v>
      </c>
      <c r="J2" s="68"/>
      <c r="K2" s="68"/>
      <c r="L2" s="68"/>
      <c r="M2" s="68"/>
    </row>
    <row r="3" spans="1:13" ht="40.5" customHeight="1" x14ac:dyDescent="0.25">
      <c r="A3" s="68"/>
      <c r="B3" s="68"/>
      <c r="C3" s="70"/>
      <c r="D3" s="68" t="s">
        <v>16</v>
      </c>
      <c r="E3" s="55" t="s">
        <v>17</v>
      </c>
      <c r="F3" s="55" t="s">
        <v>4</v>
      </c>
      <c r="G3" s="55"/>
      <c r="H3" s="55"/>
      <c r="I3" s="68" t="s">
        <v>16</v>
      </c>
      <c r="J3" s="55" t="s">
        <v>17</v>
      </c>
      <c r="K3" s="55" t="s">
        <v>4</v>
      </c>
      <c r="L3" s="55"/>
      <c r="M3" s="55"/>
    </row>
    <row r="4" spans="1:13" ht="40.5" customHeight="1" x14ac:dyDescent="0.25">
      <c r="A4" s="68"/>
      <c r="B4" s="68"/>
      <c r="C4" s="71"/>
      <c r="D4" s="68"/>
      <c r="E4" s="55" t="s">
        <v>5</v>
      </c>
      <c r="F4" s="21" t="s">
        <v>6</v>
      </c>
      <c r="G4" s="21" t="s">
        <v>7</v>
      </c>
      <c r="H4" s="21" t="s">
        <v>18</v>
      </c>
      <c r="I4" s="68"/>
      <c r="J4" s="55" t="s">
        <v>5</v>
      </c>
      <c r="K4" s="21" t="s">
        <v>6</v>
      </c>
      <c r="L4" s="21" t="s">
        <v>7</v>
      </c>
      <c r="M4" s="21" t="s">
        <v>18</v>
      </c>
    </row>
    <row r="5" spans="1:13" ht="40.5" customHeight="1" x14ac:dyDescent="0.25">
      <c r="A5" s="64" t="s">
        <v>22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s="40" customFormat="1" ht="40.5" customHeight="1" x14ac:dyDescent="0.25">
      <c r="A6" s="60" t="s">
        <v>32</v>
      </c>
      <c r="B6" s="61"/>
      <c r="C6" s="35" t="s">
        <v>33</v>
      </c>
      <c r="D6" s="35">
        <v>1251</v>
      </c>
      <c r="E6" s="35">
        <v>1136</v>
      </c>
      <c r="F6" s="35">
        <v>1068</v>
      </c>
      <c r="G6" s="35">
        <v>1068</v>
      </c>
      <c r="H6" s="41">
        <v>1068</v>
      </c>
      <c r="I6" s="12">
        <v>152020000</v>
      </c>
      <c r="J6" s="12">
        <v>137656301</v>
      </c>
      <c r="K6" s="12">
        <v>146776593</v>
      </c>
      <c r="L6" s="12">
        <v>146776593</v>
      </c>
      <c r="M6" s="12">
        <v>146776593</v>
      </c>
    </row>
    <row r="7" spans="1:13" ht="40.5" customHeight="1" x14ac:dyDescent="0.25">
      <c r="A7" s="66" t="s">
        <v>8</v>
      </c>
      <c r="B7" s="66"/>
      <c r="C7" s="36" t="s">
        <v>9</v>
      </c>
      <c r="D7" s="37">
        <v>1202</v>
      </c>
      <c r="E7" s="38">
        <v>1180</v>
      </c>
      <c r="F7" s="38">
        <v>1200</v>
      </c>
      <c r="G7" s="38">
        <v>1200</v>
      </c>
      <c r="H7" s="39">
        <v>1200</v>
      </c>
      <c r="I7" s="59">
        <v>305249000</v>
      </c>
      <c r="J7" s="67">
        <v>323966570</v>
      </c>
      <c r="K7" s="59">
        <v>351104187</v>
      </c>
      <c r="L7" s="59">
        <v>351104187</v>
      </c>
      <c r="M7" s="59">
        <v>351104187</v>
      </c>
    </row>
    <row r="8" spans="1:13" ht="40.5" customHeight="1" x14ac:dyDescent="0.25">
      <c r="A8" s="58" t="s">
        <v>10</v>
      </c>
      <c r="B8" s="58"/>
      <c r="C8" s="22" t="s">
        <v>9</v>
      </c>
      <c r="D8" s="5">
        <v>1538</v>
      </c>
      <c r="E8" s="6">
        <v>1493</v>
      </c>
      <c r="F8" s="6">
        <v>1494</v>
      </c>
      <c r="G8" s="6">
        <v>1494</v>
      </c>
      <c r="H8" s="23">
        <v>1494</v>
      </c>
      <c r="I8" s="59"/>
      <c r="J8" s="67"/>
      <c r="K8" s="59"/>
      <c r="L8" s="59"/>
      <c r="M8" s="59"/>
    </row>
    <row r="9" spans="1:13" ht="40.5" customHeight="1" x14ac:dyDescent="0.25">
      <c r="A9" s="58" t="s">
        <v>11</v>
      </c>
      <c r="B9" s="58"/>
      <c r="C9" s="22" t="s">
        <v>9</v>
      </c>
      <c r="D9" s="5">
        <v>363</v>
      </c>
      <c r="E9" s="6">
        <v>321</v>
      </c>
      <c r="F9" s="6">
        <v>266</v>
      </c>
      <c r="G9" s="6">
        <v>266</v>
      </c>
      <c r="H9" s="23">
        <v>266</v>
      </c>
      <c r="I9" s="59"/>
      <c r="J9" s="67"/>
      <c r="K9" s="59"/>
      <c r="L9" s="59"/>
      <c r="M9" s="59"/>
    </row>
    <row r="10" spans="1:13" ht="40.5" customHeight="1" x14ac:dyDescent="0.25">
      <c r="A10" s="58" t="s">
        <v>34</v>
      </c>
      <c r="B10" s="58"/>
      <c r="C10" s="35" t="s">
        <v>33</v>
      </c>
      <c r="D10" s="5">
        <v>646</v>
      </c>
      <c r="E10" s="5">
        <v>653</v>
      </c>
      <c r="F10" s="5">
        <v>653</v>
      </c>
      <c r="G10" s="5">
        <v>650</v>
      </c>
      <c r="H10" s="42">
        <v>650</v>
      </c>
      <c r="I10" s="24">
        <v>14256707</v>
      </c>
      <c r="J10" s="12">
        <v>13948809</v>
      </c>
      <c r="K10" s="24">
        <v>14625830</v>
      </c>
      <c r="L10" s="24">
        <v>14625830</v>
      </c>
      <c r="M10" s="24">
        <v>14625830</v>
      </c>
    </row>
    <row r="11" spans="1:13" ht="40.5" customHeight="1" x14ac:dyDescent="0.25">
      <c r="A11" s="53" t="s">
        <v>14</v>
      </c>
      <c r="B11" s="54"/>
      <c r="C11" s="46"/>
      <c r="D11" s="47" t="s">
        <v>1</v>
      </c>
      <c r="E11" s="47" t="s">
        <v>1</v>
      </c>
      <c r="F11" s="47" t="s">
        <v>1</v>
      </c>
      <c r="G11" s="47" t="s">
        <v>1</v>
      </c>
      <c r="H11" s="47" t="s">
        <v>1</v>
      </c>
      <c r="I11" s="48">
        <f>SUM(I6:I9)+I10</f>
        <v>471525707</v>
      </c>
      <c r="J11" s="48">
        <f t="shared" ref="J11:M11" si="0">SUM(J6:J9)+J10</f>
        <v>475571680</v>
      </c>
      <c r="K11" s="48">
        <f t="shared" si="0"/>
        <v>512506610</v>
      </c>
      <c r="L11" s="48">
        <f t="shared" si="0"/>
        <v>512506610</v>
      </c>
      <c r="M11" s="48">
        <f t="shared" si="0"/>
        <v>512506610</v>
      </c>
    </row>
    <row r="12" spans="1:13" ht="48" customHeight="1" x14ac:dyDescent="0.25">
      <c r="A12" s="64" t="s">
        <v>23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</row>
    <row r="13" spans="1:13" ht="40.5" customHeight="1" x14ac:dyDescent="0.25">
      <c r="A13" s="58" t="s">
        <v>12</v>
      </c>
      <c r="B13" s="58"/>
      <c r="C13" s="36" t="s">
        <v>9</v>
      </c>
      <c r="D13" s="50">
        <v>378</v>
      </c>
      <c r="E13" s="50">
        <v>385</v>
      </c>
      <c r="F13" s="50">
        <v>398</v>
      </c>
      <c r="G13" s="50">
        <v>412</v>
      </c>
      <c r="H13" s="50">
        <v>426</v>
      </c>
      <c r="I13" s="51">
        <v>53844351</v>
      </c>
      <c r="J13" s="51">
        <v>55197929.899999999</v>
      </c>
      <c r="K13" s="51">
        <v>47076862</v>
      </c>
      <c r="L13" s="51">
        <v>47248571.600000001</v>
      </c>
      <c r="M13" s="51">
        <v>42475492.18</v>
      </c>
    </row>
    <row r="14" spans="1:13" ht="40.5" customHeight="1" x14ac:dyDescent="0.25">
      <c r="A14" s="58" t="s">
        <v>28</v>
      </c>
      <c r="B14" s="58"/>
      <c r="C14" s="34" t="s">
        <v>35</v>
      </c>
      <c r="D14" s="50">
        <v>600</v>
      </c>
      <c r="E14" s="50">
        <v>600</v>
      </c>
      <c r="F14" s="50">
        <v>650</v>
      </c>
      <c r="G14" s="50">
        <v>650</v>
      </c>
      <c r="H14" s="50">
        <v>650</v>
      </c>
      <c r="I14" s="52"/>
      <c r="J14" s="52"/>
      <c r="K14" s="52"/>
      <c r="L14" s="52"/>
      <c r="M14" s="52"/>
    </row>
    <row r="15" spans="1:13" ht="57.75" customHeight="1" x14ac:dyDescent="0.25">
      <c r="A15" s="58" t="s">
        <v>30</v>
      </c>
      <c r="B15" s="58"/>
      <c r="C15" s="34" t="s">
        <v>36</v>
      </c>
      <c r="D15" s="5">
        <v>53647</v>
      </c>
      <c r="E15" s="5">
        <v>73570</v>
      </c>
      <c r="F15" s="5">
        <v>80260</v>
      </c>
      <c r="G15" s="5">
        <v>96640</v>
      </c>
      <c r="H15" s="5">
        <v>107020</v>
      </c>
      <c r="I15" s="49">
        <v>9272101.8399999999</v>
      </c>
      <c r="J15" s="104">
        <v>11530308.619999999</v>
      </c>
      <c r="K15" s="104">
        <v>12808361</v>
      </c>
      <c r="L15" s="104">
        <v>11810159.050000001</v>
      </c>
      <c r="M15" s="104">
        <v>8152156.75</v>
      </c>
    </row>
    <row r="16" spans="1:13" ht="40.5" customHeight="1" x14ac:dyDescent="0.25">
      <c r="A16" s="62" t="s">
        <v>31</v>
      </c>
      <c r="B16" s="63"/>
      <c r="C16" s="34" t="s">
        <v>37</v>
      </c>
      <c r="D16" s="50">
        <v>7590</v>
      </c>
      <c r="E16" s="50">
        <v>8140</v>
      </c>
      <c r="F16" s="50">
        <v>8510</v>
      </c>
      <c r="G16" s="50">
        <v>8880</v>
      </c>
      <c r="H16" s="50">
        <v>9030</v>
      </c>
      <c r="I16" s="45">
        <v>2801830.16</v>
      </c>
      <c r="J16" s="106">
        <v>3120000</v>
      </c>
      <c r="K16" s="106">
        <v>3323791</v>
      </c>
      <c r="L16" s="106">
        <v>4142612.13</v>
      </c>
      <c r="M16" s="106">
        <v>4180479.58</v>
      </c>
    </row>
    <row r="17" spans="1:13" ht="40.5" customHeight="1" x14ac:dyDescent="0.25">
      <c r="A17" s="53" t="s">
        <v>14</v>
      </c>
      <c r="B17" s="54"/>
      <c r="C17" s="46"/>
      <c r="D17" s="47" t="s">
        <v>1</v>
      </c>
      <c r="E17" s="47" t="s">
        <v>1</v>
      </c>
      <c r="F17" s="47" t="s">
        <v>1</v>
      </c>
      <c r="G17" s="47" t="s">
        <v>1</v>
      </c>
      <c r="H17" s="47" t="s">
        <v>1</v>
      </c>
      <c r="I17" s="48">
        <f>SUM(I12:I15)+I16</f>
        <v>65918283</v>
      </c>
      <c r="J17" s="48">
        <f t="shared" ref="J17" si="1">SUM(J12:J15)+J16</f>
        <v>69848238.519999996</v>
      </c>
      <c r="K17" s="48">
        <f t="shared" ref="K17" si="2">SUM(K12:K15)+K16</f>
        <v>63209014</v>
      </c>
      <c r="L17" s="48">
        <f t="shared" ref="L17" si="3">SUM(L12:L15)+L16</f>
        <v>63201342.780000009</v>
      </c>
      <c r="M17" s="48">
        <f t="shared" ref="M17" si="4">SUM(M12:M15)+M16</f>
        <v>54808128.509999998</v>
      </c>
    </row>
    <row r="18" spans="1:13" ht="22.5" customHeight="1" x14ac:dyDescent="0.25">
      <c r="A18" s="56" t="s">
        <v>24</v>
      </c>
      <c r="B18" s="56"/>
      <c r="C18" s="56"/>
      <c r="D18" s="56"/>
      <c r="E18" s="56"/>
      <c r="F18" s="56"/>
      <c r="G18" s="56"/>
      <c r="H18" s="56"/>
      <c r="I18" s="57"/>
      <c r="J18" s="57"/>
      <c r="K18" s="57"/>
      <c r="L18" s="57"/>
      <c r="M18" s="57"/>
    </row>
    <row r="19" spans="1:13" ht="22.5" customHeight="1" x14ac:dyDescent="0.25">
      <c r="A19" s="74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6"/>
    </row>
    <row r="20" spans="1:13" s="1" customFormat="1" ht="36" customHeight="1" x14ac:dyDescent="0.25">
      <c r="A20" s="58" t="s">
        <v>25</v>
      </c>
      <c r="B20" s="58"/>
      <c r="C20" s="4" t="s">
        <v>19</v>
      </c>
      <c r="D20" s="5">
        <v>106700</v>
      </c>
      <c r="E20" s="6">
        <v>107345</v>
      </c>
      <c r="F20" s="6">
        <v>102300</v>
      </c>
      <c r="G20" s="6">
        <v>108000</v>
      </c>
      <c r="H20" s="6">
        <v>108000</v>
      </c>
      <c r="I20" s="43">
        <v>1786400</v>
      </c>
      <c r="J20" s="44">
        <v>1964600</v>
      </c>
      <c r="K20" s="43">
        <v>2250000</v>
      </c>
      <c r="L20" s="43">
        <v>2376000</v>
      </c>
      <c r="M20" s="43">
        <v>2376000</v>
      </c>
    </row>
    <row r="21" spans="1:13" s="1" customFormat="1" ht="53.25" hidden="1" customHeight="1" x14ac:dyDescent="0.25">
      <c r="A21" s="58" t="s">
        <v>15</v>
      </c>
      <c r="B21" s="58"/>
      <c r="C21" s="4"/>
      <c r="D21" s="5"/>
      <c r="E21" s="6"/>
      <c r="F21" s="6"/>
      <c r="G21" s="6"/>
      <c r="H21" s="6"/>
      <c r="I21" s="7"/>
      <c r="J21" s="8"/>
      <c r="K21" s="7"/>
      <c r="L21" s="7"/>
      <c r="M21" s="7"/>
    </row>
    <row r="22" spans="1:13" ht="30" customHeight="1" x14ac:dyDescent="0.25">
      <c r="A22" s="53" t="s">
        <v>38</v>
      </c>
      <c r="B22" s="54"/>
      <c r="C22" s="46"/>
      <c r="D22" s="47" t="s">
        <v>1</v>
      </c>
      <c r="E22" s="47" t="s">
        <v>1</v>
      </c>
      <c r="F22" s="47" t="s">
        <v>1</v>
      </c>
      <c r="G22" s="47" t="s">
        <v>1</v>
      </c>
      <c r="H22" s="47" t="s">
        <v>1</v>
      </c>
      <c r="I22" s="48">
        <f>SUM(I20:I21)</f>
        <v>1786400</v>
      </c>
      <c r="J22" s="48">
        <f>SUM(J20:J21)</f>
        <v>1964600</v>
      </c>
      <c r="K22" s="48">
        <f>SUM(K20:K21)</f>
        <v>2250000</v>
      </c>
      <c r="L22" s="48">
        <f>SUM(L20:L21)</f>
        <v>2376000</v>
      </c>
      <c r="M22" s="48">
        <f>SUM(M20:M21)</f>
        <v>2376000</v>
      </c>
    </row>
    <row r="23" spans="1:13" ht="40.5" hidden="1" customHeight="1" thickBot="1" x14ac:dyDescent="0.3">
      <c r="A23" s="64" t="s">
        <v>23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  <row r="24" spans="1:13" ht="40.5" hidden="1" customHeight="1" x14ac:dyDescent="0.25">
      <c r="A24" s="58" t="s">
        <v>12</v>
      </c>
      <c r="B24" s="58"/>
      <c r="C24" s="22" t="s">
        <v>9</v>
      </c>
      <c r="D24" s="5"/>
      <c r="E24" s="6"/>
      <c r="F24" s="6"/>
      <c r="G24" s="6"/>
      <c r="H24" s="23"/>
      <c r="I24" s="92"/>
      <c r="J24" s="95"/>
      <c r="K24" s="98"/>
      <c r="L24" s="98"/>
      <c r="M24" s="101"/>
    </row>
    <row r="25" spans="1:13" ht="40.5" hidden="1" customHeight="1" x14ac:dyDescent="0.25">
      <c r="A25" s="58" t="s">
        <v>28</v>
      </c>
      <c r="B25" s="58"/>
      <c r="C25" s="22" t="s">
        <v>9</v>
      </c>
      <c r="D25" s="5"/>
      <c r="E25" s="6"/>
      <c r="F25" s="6"/>
      <c r="G25" s="6"/>
      <c r="H25" s="23"/>
      <c r="I25" s="93"/>
      <c r="J25" s="96"/>
      <c r="K25" s="99"/>
      <c r="L25" s="99"/>
      <c r="M25" s="102"/>
    </row>
    <row r="26" spans="1:13" ht="40.5" hidden="1" customHeight="1" thickBot="1" x14ac:dyDescent="0.3">
      <c r="A26" s="58" t="s">
        <v>29</v>
      </c>
      <c r="B26" s="58"/>
      <c r="C26" s="22" t="s">
        <v>9</v>
      </c>
      <c r="D26" s="5"/>
      <c r="E26" s="6"/>
      <c r="F26" s="6"/>
      <c r="G26" s="6"/>
      <c r="H26" s="23"/>
      <c r="I26" s="94"/>
      <c r="J26" s="97"/>
      <c r="K26" s="100"/>
      <c r="L26" s="100"/>
      <c r="M26" s="103"/>
    </row>
    <row r="27" spans="1:13" ht="60" hidden="1" customHeight="1" x14ac:dyDescent="0.25">
      <c r="A27" s="58" t="s">
        <v>30</v>
      </c>
      <c r="B27" s="58"/>
      <c r="C27" s="22" t="s">
        <v>13</v>
      </c>
      <c r="D27" s="5"/>
      <c r="E27" s="5"/>
      <c r="F27" s="5"/>
      <c r="G27" s="5"/>
      <c r="H27" s="5"/>
      <c r="I27" s="24"/>
      <c r="J27" s="12"/>
      <c r="K27" s="24"/>
      <c r="L27" s="24"/>
      <c r="M27" s="24"/>
    </row>
    <row r="28" spans="1:13" ht="60" hidden="1" customHeight="1" x14ac:dyDescent="0.25">
      <c r="A28" s="62" t="s">
        <v>31</v>
      </c>
      <c r="B28" s="63"/>
      <c r="C28" s="22"/>
      <c r="D28" s="5"/>
      <c r="E28" s="5"/>
      <c r="F28" s="5"/>
      <c r="G28" s="5"/>
      <c r="H28" s="5"/>
      <c r="I28" s="24"/>
      <c r="J28" s="12"/>
      <c r="K28" s="24"/>
      <c r="L28" s="24"/>
      <c r="M28" s="24"/>
    </row>
    <row r="29" spans="1:13" ht="40.5" hidden="1" customHeight="1" x14ac:dyDescent="0.25">
      <c r="A29" s="72" t="s">
        <v>14</v>
      </c>
      <c r="B29" s="73"/>
      <c r="C29" s="9"/>
      <c r="D29" s="25" t="s">
        <v>1</v>
      </c>
      <c r="E29" s="25" t="s">
        <v>1</v>
      </c>
      <c r="F29" s="25" t="s">
        <v>1</v>
      </c>
      <c r="G29" s="25" t="s">
        <v>1</v>
      </c>
      <c r="H29" s="25" t="s">
        <v>1</v>
      </c>
      <c r="I29" s="26">
        <f>SUM(I24:I27)</f>
        <v>0</v>
      </c>
      <c r="J29" s="26">
        <f>SUM(J24:J27)</f>
        <v>0</v>
      </c>
      <c r="K29" s="26">
        <f>SUM(K24:K27)</f>
        <v>0</v>
      </c>
      <c r="L29" s="26">
        <f>SUM(L24:L27)</f>
        <v>0</v>
      </c>
      <c r="M29" s="26">
        <f>SUM(M24:M27)</f>
        <v>0</v>
      </c>
    </row>
    <row r="30" spans="1:13" ht="53.25" hidden="1" customHeight="1" x14ac:dyDescent="0.25">
      <c r="A30" s="62"/>
      <c r="B30" s="63"/>
      <c r="C30" s="10"/>
      <c r="D30" s="11"/>
      <c r="E30" s="6"/>
      <c r="F30" s="6"/>
      <c r="G30" s="6"/>
      <c r="H30" s="23"/>
      <c r="I30" s="11"/>
      <c r="J30" s="12"/>
      <c r="K30" s="7"/>
      <c r="L30" s="7"/>
      <c r="M30" s="7"/>
    </row>
    <row r="31" spans="1:13" ht="53.25" hidden="1" customHeight="1" x14ac:dyDescent="0.25">
      <c r="A31" s="62"/>
      <c r="B31" s="63"/>
      <c r="C31" s="13"/>
      <c r="D31" s="11"/>
      <c r="E31" s="6"/>
      <c r="F31" s="6"/>
      <c r="G31" s="6"/>
      <c r="H31" s="23"/>
      <c r="I31" s="11"/>
      <c r="J31" s="12"/>
      <c r="K31" s="7"/>
      <c r="L31" s="7"/>
      <c r="M31" s="7"/>
    </row>
    <row r="32" spans="1:13" s="2" customFormat="1" ht="41.25" hidden="1" customHeight="1" x14ac:dyDescent="0.25">
      <c r="A32" s="81"/>
      <c r="B32" s="82"/>
      <c r="C32" s="25"/>
      <c r="D32" s="25"/>
      <c r="E32" s="25"/>
      <c r="F32" s="25"/>
      <c r="G32" s="25"/>
      <c r="H32" s="25"/>
      <c r="I32" s="14"/>
      <c r="J32" s="27"/>
      <c r="K32" s="27"/>
      <c r="L32" s="27"/>
      <c r="M32" s="27"/>
    </row>
    <row r="33" spans="1:13" ht="28.5" hidden="1" customHeight="1" x14ac:dyDescent="0.25">
      <c r="A33" s="83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5"/>
    </row>
    <row r="34" spans="1:13" ht="53.25" hidden="1" customHeight="1" x14ac:dyDescent="0.25">
      <c r="A34" s="62"/>
      <c r="B34" s="63"/>
      <c r="C34" s="13"/>
      <c r="D34" s="11"/>
      <c r="E34" s="6"/>
      <c r="F34" s="6"/>
      <c r="G34" s="6"/>
      <c r="H34" s="23"/>
      <c r="I34" s="11"/>
      <c r="J34" s="12"/>
      <c r="K34" s="7"/>
      <c r="L34" s="7"/>
      <c r="M34" s="7"/>
    </row>
    <row r="35" spans="1:13" ht="53.25" hidden="1" customHeight="1" x14ac:dyDescent="0.25">
      <c r="A35" s="62"/>
      <c r="B35" s="63"/>
      <c r="C35" s="13"/>
      <c r="D35" s="11"/>
      <c r="E35" s="6"/>
      <c r="F35" s="6"/>
      <c r="G35" s="6"/>
      <c r="H35" s="23"/>
      <c r="I35" s="11"/>
      <c r="J35" s="12"/>
      <c r="K35" s="7"/>
      <c r="L35" s="7"/>
      <c r="M35" s="7"/>
    </row>
    <row r="36" spans="1:13" ht="53.25" hidden="1" customHeight="1" x14ac:dyDescent="0.25">
      <c r="A36" s="62"/>
      <c r="B36" s="63"/>
      <c r="C36" s="10"/>
      <c r="D36" s="11"/>
      <c r="E36" s="6"/>
      <c r="F36" s="6"/>
      <c r="G36" s="6"/>
      <c r="H36" s="6"/>
      <c r="I36" s="11"/>
      <c r="J36" s="12"/>
      <c r="K36" s="7"/>
      <c r="L36" s="7"/>
      <c r="M36" s="7"/>
    </row>
    <row r="37" spans="1:13" ht="53.25" hidden="1" customHeight="1" x14ac:dyDescent="0.25">
      <c r="A37" s="62"/>
      <c r="B37" s="63"/>
      <c r="C37" s="10"/>
      <c r="D37" s="11"/>
      <c r="E37" s="6"/>
      <c r="F37" s="6"/>
      <c r="G37" s="6"/>
      <c r="H37" s="23"/>
      <c r="I37" s="11"/>
      <c r="J37" s="12"/>
      <c r="K37" s="7"/>
      <c r="L37" s="7"/>
      <c r="M37" s="7"/>
    </row>
    <row r="38" spans="1:13" ht="53.25" hidden="1" customHeight="1" x14ac:dyDescent="0.25">
      <c r="A38" s="62"/>
      <c r="B38" s="63"/>
      <c r="C38" s="10"/>
      <c r="D38" s="11"/>
      <c r="E38" s="6"/>
      <c r="F38" s="6"/>
      <c r="G38" s="6"/>
      <c r="H38" s="23"/>
      <c r="I38" s="11"/>
      <c r="J38" s="12"/>
      <c r="K38" s="7"/>
      <c r="L38" s="7"/>
      <c r="M38" s="7"/>
    </row>
    <row r="39" spans="1:13" s="2" customFormat="1" ht="33.75" hidden="1" customHeight="1" x14ac:dyDescent="0.25">
      <c r="A39" s="81"/>
      <c r="B39" s="82"/>
      <c r="C39" s="25"/>
      <c r="D39" s="25"/>
      <c r="E39" s="25"/>
      <c r="F39" s="25"/>
      <c r="G39" s="25"/>
      <c r="H39" s="25"/>
      <c r="I39" s="14"/>
      <c r="J39" s="27"/>
      <c r="K39" s="27"/>
      <c r="L39" s="27"/>
      <c r="M39" s="27"/>
    </row>
    <row r="40" spans="1:13" s="2" customFormat="1" ht="33.75" hidden="1" customHeight="1" x14ac:dyDescent="0.25">
      <c r="A40" s="81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2"/>
    </row>
    <row r="41" spans="1:13" s="2" customFormat="1" ht="33.75" hidden="1" customHeight="1" x14ac:dyDescent="0.25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9"/>
    </row>
    <row r="42" spans="1:13" s="3" customFormat="1" ht="33.75" hidden="1" customHeight="1" x14ac:dyDescent="0.25">
      <c r="A42" s="77"/>
      <c r="B42" s="78"/>
      <c r="C42" s="15"/>
      <c r="D42" s="16"/>
      <c r="E42" s="17"/>
      <c r="F42" s="17"/>
      <c r="G42" s="17"/>
      <c r="H42" s="17"/>
      <c r="I42" s="16"/>
      <c r="J42" s="8"/>
      <c r="K42" s="7"/>
      <c r="L42" s="7"/>
      <c r="M42" s="7"/>
    </row>
    <row r="43" spans="1:13" s="3" customFormat="1" ht="33.75" hidden="1" customHeight="1" x14ac:dyDescent="0.25">
      <c r="A43" s="77"/>
      <c r="B43" s="78"/>
      <c r="C43" s="18"/>
      <c r="D43" s="16"/>
      <c r="E43" s="17"/>
      <c r="F43" s="17"/>
      <c r="G43" s="17"/>
      <c r="H43" s="28"/>
      <c r="I43" s="16"/>
      <c r="J43" s="8"/>
      <c r="K43" s="7"/>
      <c r="L43" s="7"/>
      <c r="M43" s="7"/>
    </row>
    <row r="44" spans="1:13" s="3" customFormat="1" ht="33.75" hidden="1" customHeight="1" x14ac:dyDescent="0.25">
      <c r="A44" s="77"/>
      <c r="B44" s="78"/>
      <c r="C44" s="15"/>
      <c r="D44" s="16"/>
      <c r="E44" s="17"/>
      <c r="F44" s="17"/>
      <c r="G44" s="17"/>
      <c r="H44" s="17"/>
      <c r="I44" s="16"/>
      <c r="J44" s="8"/>
      <c r="K44" s="8"/>
      <c r="L44" s="8"/>
      <c r="M44" s="8"/>
    </row>
    <row r="45" spans="1:13" s="3" customFormat="1" ht="26.25" hidden="1" customHeight="1" x14ac:dyDescent="0.25">
      <c r="A45" s="77"/>
      <c r="B45" s="78"/>
      <c r="C45" s="15"/>
      <c r="D45" s="16"/>
      <c r="E45" s="17"/>
      <c r="F45" s="17"/>
      <c r="G45" s="17"/>
      <c r="H45" s="28"/>
      <c r="I45" s="16"/>
      <c r="J45" s="8"/>
      <c r="K45" s="7"/>
      <c r="L45" s="7"/>
      <c r="M45" s="7"/>
    </row>
    <row r="46" spans="1:13" s="3" customFormat="1" ht="33.75" hidden="1" customHeight="1" x14ac:dyDescent="0.25">
      <c r="A46" s="77"/>
      <c r="B46" s="78"/>
      <c r="C46" s="15"/>
      <c r="D46" s="16"/>
      <c r="E46" s="17"/>
      <c r="F46" s="17"/>
      <c r="G46" s="17"/>
      <c r="H46" s="17"/>
      <c r="I46" s="16"/>
      <c r="J46" s="8"/>
      <c r="K46" s="7"/>
      <c r="L46" s="7"/>
      <c r="M46" s="7"/>
    </row>
    <row r="47" spans="1:13" s="3" customFormat="1" ht="33.75" hidden="1" customHeight="1" x14ac:dyDescent="0.25">
      <c r="A47" s="77"/>
      <c r="B47" s="78"/>
      <c r="C47" s="15"/>
      <c r="D47" s="16"/>
      <c r="E47" s="17"/>
      <c r="F47" s="17"/>
      <c r="G47" s="17"/>
      <c r="H47" s="28"/>
      <c r="I47" s="16"/>
      <c r="J47" s="8"/>
      <c r="K47" s="7"/>
      <c r="L47" s="7"/>
      <c r="M47" s="7"/>
    </row>
    <row r="48" spans="1:13" s="3" customFormat="1" ht="33.75" hidden="1" customHeight="1" x14ac:dyDescent="0.25">
      <c r="A48" s="77"/>
      <c r="B48" s="78"/>
      <c r="C48" s="19"/>
      <c r="D48" s="16"/>
      <c r="E48" s="17"/>
      <c r="F48" s="8"/>
      <c r="G48" s="8"/>
      <c r="H48" s="8"/>
      <c r="I48" s="16"/>
      <c r="J48" s="8"/>
      <c r="K48" s="7"/>
      <c r="L48" s="7"/>
      <c r="M48" s="7"/>
    </row>
    <row r="49" spans="1:13" s="3" customFormat="1" ht="33.75" hidden="1" customHeight="1" x14ac:dyDescent="0.25">
      <c r="A49" s="77"/>
      <c r="B49" s="78"/>
      <c r="C49" s="19"/>
      <c r="D49" s="16"/>
      <c r="E49" s="17"/>
      <c r="F49" s="17"/>
      <c r="G49" s="17"/>
      <c r="H49" s="28"/>
      <c r="I49" s="16"/>
      <c r="J49" s="8"/>
      <c r="K49" s="8"/>
      <c r="L49" s="8"/>
      <c r="M49" s="8"/>
    </row>
    <row r="50" spans="1:13" s="3" customFormat="1" ht="33.75" hidden="1" customHeight="1" x14ac:dyDescent="0.25">
      <c r="A50" s="77"/>
      <c r="B50" s="78"/>
      <c r="C50" s="19"/>
      <c r="D50" s="16"/>
      <c r="E50" s="17"/>
      <c r="F50" s="17"/>
      <c r="G50" s="17"/>
      <c r="H50" s="28"/>
      <c r="I50" s="16"/>
      <c r="J50" s="8"/>
      <c r="K50" s="8"/>
      <c r="L50" s="8"/>
      <c r="M50" s="8"/>
    </row>
    <row r="51" spans="1:13" s="3" customFormat="1" ht="33.75" hidden="1" customHeight="1" x14ac:dyDescent="0.25">
      <c r="A51" s="77"/>
      <c r="B51" s="78"/>
      <c r="C51" s="19"/>
      <c r="D51" s="16"/>
      <c r="E51" s="17"/>
      <c r="F51" s="17"/>
      <c r="G51" s="17"/>
      <c r="H51" s="28"/>
      <c r="I51" s="16"/>
      <c r="J51" s="8"/>
      <c r="K51" s="7"/>
      <c r="L51" s="7"/>
      <c r="M51" s="7"/>
    </row>
    <row r="52" spans="1:13" s="3" customFormat="1" ht="33.75" hidden="1" customHeight="1" x14ac:dyDescent="0.25">
      <c r="A52" s="77"/>
      <c r="B52" s="78"/>
      <c r="C52" s="19"/>
      <c r="D52" s="16"/>
      <c r="E52" s="29"/>
      <c r="F52" s="29"/>
      <c r="G52" s="29"/>
      <c r="H52" s="29"/>
      <c r="I52" s="16"/>
      <c r="J52" s="8"/>
      <c r="K52" s="8"/>
      <c r="L52" s="8"/>
      <c r="M52" s="8"/>
    </row>
    <row r="53" spans="1:13" s="3" customFormat="1" ht="33.75" hidden="1" customHeight="1" x14ac:dyDescent="0.25">
      <c r="A53" s="77"/>
      <c r="B53" s="78"/>
      <c r="C53" s="19"/>
      <c r="D53" s="16"/>
      <c r="E53" s="17"/>
      <c r="F53" s="17"/>
      <c r="G53" s="17"/>
      <c r="H53" s="28"/>
      <c r="I53" s="16"/>
      <c r="J53" s="8"/>
      <c r="K53" s="8"/>
      <c r="L53" s="8"/>
      <c r="M53" s="8"/>
    </row>
    <row r="54" spans="1:13" s="2" customFormat="1" ht="39" hidden="1" customHeight="1" x14ac:dyDescent="0.25">
      <c r="A54" s="90"/>
      <c r="B54" s="91"/>
      <c r="C54" s="30"/>
      <c r="D54" s="30"/>
      <c r="E54" s="31"/>
      <c r="F54" s="30"/>
      <c r="G54" s="30"/>
      <c r="H54" s="30"/>
      <c r="I54" s="20"/>
      <c r="J54" s="27"/>
      <c r="K54" s="27"/>
      <c r="L54" s="27"/>
      <c r="M54" s="27"/>
    </row>
    <row r="55" spans="1:13" s="2" customFormat="1" ht="33.75" hidden="1" customHeight="1" x14ac:dyDescent="0.25">
      <c r="A55" s="79"/>
      <c r="B55" s="80"/>
      <c r="C55" s="32"/>
      <c r="D55" s="32"/>
      <c r="E55" s="32"/>
      <c r="F55" s="32"/>
      <c r="G55" s="32"/>
      <c r="H55" s="32"/>
      <c r="I55" s="33"/>
      <c r="J55" s="33"/>
      <c r="K55" s="33"/>
      <c r="L55" s="33"/>
      <c r="M55" s="33"/>
    </row>
    <row r="56" spans="1:13" ht="39" customHeight="1" x14ac:dyDescent="0.25">
      <c r="A56" s="72" t="s">
        <v>26</v>
      </c>
      <c r="B56" s="73"/>
      <c r="C56" s="25" t="s">
        <v>1</v>
      </c>
      <c r="D56" s="25" t="s">
        <v>1</v>
      </c>
      <c r="E56" s="25" t="s">
        <v>1</v>
      </c>
      <c r="F56" s="25" t="s">
        <v>1</v>
      </c>
      <c r="G56" s="25" t="s">
        <v>1</v>
      </c>
      <c r="H56" s="25" t="s">
        <v>1</v>
      </c>
      <c r="I56" s="26">
        <f>I22+I32+I39+I54</f>
        <v>1786400</v>
      </c>
      <c r="J56" s="26">
        <f t="shared" ref="J56:M56" si="5">J22+J32+J39+J54</f>
        <v>1964600</v>
      </c>
      <c r="K56" s="26">
        <f t="shared" si="5"/>
        <v>2250000</v>
      </c>
      <c r="L56" s="26">
        <f t="shared" si="5"/>
        <v>2376000</v>
      </c>
      <c r="M56" s="26">
        <f t="shared" si="5"/>
        <v>2376000</v>
      </c>
    </row>
    <row r="57" spans="1:13" ht="35.25" customHeight="1" x14ac:dyDescent="0.25">
      <c r="A57" s="72" t="s">
        <v>27</v>
      </c>
      <c r="B57" s="73"/>
      <c r="C57" s="25" t="s">
        <v>1</v>
      </c>
      <c r="D57" s="25" t="s">
        <v>1</v>
      </c>
      <c r="E57" s="25" t="s">
        <v>1</v>
      </c>
      <c r="F57" s="25" t="s">
        <v>1</v>
      </c>
      <c r="G57" s="25" t="s">
        <v>1</v>
      </c>
      <c r="H57" s="25" t="s">
        <v>1</v>
      </c>
      <c r="I57" s="26">
        <f>I11+I56+I17</f>
        <v>539230390</v>
      </c>
      <c r="J57" s="105">
        <f t="shared" ref="J57:M57" si="6">J11+J56+J17</f>
        <v>547384518.51999998</v>
      </c>
      <c r="K57" s="105">
        <f t="shared" si="6"/>
        <v>577965624</v>
      </c>
      <c r="L57" s="105">
        <f t="shared" si="6"/>
        <v>578083952.77999997</v>
      </c>
      <c r="M57" s="105">
        <f t="shared" si="6"/>
        <v>569690738.50999999</v>
      </c>
    </row>
  </sheetData>
  <mergeCells count="79">
    <mergeCell ref="I24:I26"/>
    <mergeCell ref="J24:J26"/>
    <mergeCell ref="K24:K26"/>
    <mergeCell ref="L24:L26"/>
    <mergeCell ref="M24:M26"/>
    <mergeCell ref="A52:B52"/>
    <mergeCell ref="A53:B53"/>
    <mergeCell ref="A54:B54"/>
    <mergeCell ref="A24:B24"/>
    <mergeCell ref="A28:B28"/>
    <mergeCell ref="A57:B57"/>
    <mergeCell ref="A27:B27"/>
    <mergeCell ref="A29:B29"/>
    <mergeCell ref="A30:B30"/>
    <mergeCell ref="A31:B31"/>
    <mergeCell ref="A32:B32"/>
    <mergeCell ref="A34:B34"/>
    <mergeCell ref="A35:B35"/>
    <mergeCell ref="A36:B36"/>
    <mergeCell ref="A37:B37"/>
    <mergeCell ref="A38:B38"/>
    <mergeCell ref="A39:B39"/>
    <mergeCell ref="A33:M33"/>
    <mergeCell ref="A40:M40"/>
    <mergeCell ref="A41:M41"/>
    <mergeCell ref="A48:B48"/>
    <mergeCell ref="A23:M23"/>
    <mergeCell ref="A25:B25"/>
    <mergeCell ref="A26:B26"/>
    <mergeCell ref="A56:B56"/>
    <mergeCell ref="A19:M19"/>
    <mergeCell ref="A42:B42"/>
    <mergeCell ref="A43:B43"/>
    <mergeCell ref="A44:B44"/>
    <mergeCell ref="A45:B45"/>
    <mergeCell ref="A46:B46"/>
    <mergeCell ref="A47:B47"/>
    <mergeCell ref="A22:B22"/>
    <mergeCell ref="A49:B49"/>
    <mergeCell ref="A50:B50"/>
    <mergeCell ref="A55:B55"/>
    <mergeCell ref="A51:B51"/>
    <mergeCell ref="A1:M1"/>
    <mergeCell ref="A5:M5"/>
    <mergeCell ref="A7:B7"/>
    <mergeCell ref="A8:B8"/>
    <mergeCell ref="A9:B9"/>
    <mergeCell ref="I7:I9"/>
    <mergeCell ref="J7:J9"/>
    <mergeCell ref="A2:B4"/>
    <mergeCell ref="C2:C4"/>
    <mergeCell ref="D2:H2"/>
    <mergeCell ref="I2:M2"/>
    <mergeCell ref="K3:M3"/>
    <mergeCell ref="D3:D4"/>
    <mergeCell ref="E3:E4"/>
    <mergeCell ref="F3:H3"/>
    <mergeCell ref="I3:I4"/>
    <mergeCell ref="A17:B17"/>
    <mergeCell ref="J3:J4"/>
    <mergeCell ref="A18:M18"/>
    <mergeCell ref="A20:B20"/>
    <mergeCell ref="A21:B21"/>
    <mergeCell ref="K7:K9"/>
    <mergeCell ref="L7:L9"/>
    <mergeCell ref="M7:M9"/>
    <mergeCell ref="A10:B10"/>
    <mergeCell ref="A11:B11"/>
    <mergeCell ref="A6:B6"/>
    <mergeCell ref="A13:B13"/>
    <mergeCell ref="A14:B14"/>
    <mergeCell ref="A15:B15"/>
    <mergeCell ref="A16:B16"/>
    <mergeCell ref="A12:M12"/>
    <mergeCell ref="I13:I14"/>
    <mergeCell ref="J13:J14"/>
    <mergeCell ref="K13:K14"/>
    <mergeCell ref="L13:L14"/>
    <mergeCell ref="M13:M14"/>
  </mergeCells>
  <pageMargins left="0.70866141732283472" right="0.70866141732283472" top="0.47" bottom="0.55000000000000004" header="0.31496062992125984" footer="0.31496062992125984"/>
  <pageSetup paperSize="9" scale="39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lazebnaya</dc:creator>
  <cp:lastModifiedBy>FedorenkoEA</cp:lastModifiedBy>
  <cp:lastPrinted>2020-11-25T22:49:59Z</cp:lastPrinted>
  <dcterms:created xsi:type="dcterms:W3CDTF">2020-05-25T23:52:49Z</dcterms:created>
  <dcterms:modified xsi:type="dcterms:W3CDTF">2021-11-29T00:03:11Z</dcterms:modified>
</cp:coreProperties>
</file>